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F:\小学部\"/>
    </mc:Choice>
  </mc:AlternateContent>
  <xr:revisionPtr revIDLastSave="0" documentId="13_ncr:1_{033DC051-F59D-4E87-AE35-DD03976D75CB}" xr6:coauthVersionLast="47" xr6:coauthVersionMax="47" xr10:uidLastSave="{00000000-0000-0000-0000-000000000000}"/>
  <bookViews>
    <workbookView xWindow="-108" yWindow="-108" windowWidth="23256" windowHeight="12456" xr2:uid="{00000000-000D-0000-FFFF-FFFF00000000}"/>
  </bookViews>
  <sheets>
    <sheet name="登録趣旨" sheetId="2" r:id="rId1"/>
    <sheet name="登録申請書" sheetId="1" r:id="rId2"/>
    <sheet name="登録申請書 (記入例)" sheetId="3" r:id="rId3"/>
  </sheets>
  <definedNames>
    <definedName name="_xlnm.Print_Area" localSheetId="0">登録趣旨!$A$1:$H$22</definedName>
    <definedName name="_xlnm.Print_Area" localSheetId="1">登録申請書!$A$1:$R$93</definedName>
    <definedName name="_xlnm.Print_Area" localSheetId="2">'登録申請書 (記入例)'!$A$1:$R$47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4" i="3" l="1"/>
  <c r="D44" i="3"/>
  <c r="M34" i="3"/>
  <c r="M33" i="3"/>
  <c r="D34" i="3"/>
  <c r="D33" i="3"/>
  <c r="M80" i="1"/>
  <c r="M33" i="1"/>
  <c r="M79" i="1"/>
  <c r="M34" i="1"/>
  <c r="D33" i="1"/>
  <c r="D79" i="1"/>
  <c r="D34" i="1"/>
  <c r="D80" i="1"/>
  <c r="M90" i="1"/>
  <c r="M44" i="1"/>
  <c r="D44" i="1"/>
  <c r="D90" i="1"/>
  <c r="D46" i="3" l="1"/>
  <c r="D36" i="3"/>
  <c r="D46" i="1"/>
  <c r="D92" i="1"/>
  <c r="D82" i="1"/>
  <c r="D36" i="1"/>
</calcChain>
</file>

<file path=xl/sharedStrings.xml><?xml version="1.0" encoding="utf-8"?>
<sst xmlns="http://schemas.openxmlformats.org/spreadsheetml/2006/main" count="433" uniqueCount="88">
  <si>
    <t>人</t>
  </si>
  <si>
    <t>学年</t>
    <rPh sb="0" eb="2">
      <t>ガクネン</t>
    </rPh>
    <phoneticPr fontId="1"/>
  </si>
  <si>
    <t>登録選手名</t>
    <rPh sb="0" eb="2">
      <t>トウロク</t>
    </rPh>
    <rPh sb="2" eb="4">
      <t>センシュ</t>
    </rPh>
    <rPh sb="4" eb="5">
      <t>メイ</t>
    </rPh>
    <phoneticPr fontId="1"/>
  </si>
  <si>
    <t>熊本　陸太</t>
    <rPh sb="0" eb="2">
      <t>クマモト</t>
    </rPh>
    <rPh sb="3" eb="4">
      <t>リク</t>
    </rPh>
    <rPh sb="4" eb="5">
      <t>タ</t>
    </rPh>
    <phoneticPr fontId="1"/>
  </si>
  <si>
    <t>例</t>
    <rPh sb="0" eb="1">
      <t>レイ</t>
    </rPh>
    <phoneticPr fontId="1"/>
  </si>
  <si>
    <t>生年月日（半角）</t>
    <rPh sb="0" eb="4">
      <t>セイネンガッピ</t>
    </rPh>
    <rPh sb="5" eb="7">
      <t>ハンカク</t>
    </rPh>
    <phoneticPr fontId="1"/>
  </si>
  <si>
    <t>プルダウンから選択</t>
    <rPh sb="7" eb="9">
      <t>センタク</t>
    </rPh>
    <phoneticPr fontId="1"/>
  </si>
  <si>
    <t>（一財）熊本陸上競技協会 振込金額</t>
    <rPh sb="1" eb="3">
      <t>イチザイ</t>
    </rPh>
    <rPh sb="4" eb="6">
      <t>クマモト</t>
    </rPh>
    <rPh sb="6" eb="12">
      <t>リクジョウキョウギキョウカイ</t>
    </rPh>
    <rPh sb="13" eb="15">
      <t>フリコミ</t>
    </rPh>
    <rPh sb="15" eb="17">
      <t>キンガク</t>
    </rPh>
    <phoneticPr fontId="1"/>
  </si>
  <si>
    <t>円</t>
    <rPh sb="0" eb="1">
      <t>エン</t>
    </rPh>
    <phoneticPr fontId="1"/>
  </si>
  <si>
    <t>https://sites.google.com/jaaf.or.jp/protein</t>
    <phoneticPr fontId="1"/>
  </si>
  <si>
    <t>男子登録</t>
    <rPh sb="0" eb="2">
      <t>ダンシ</t>
    </rPh>
    <rPh sb="2" eb="4">
      <t>トウロク</t>
    </rPh>
    <phoneticPr fontId="1"/>
  </si>
  <si>
    <t>女子登録</t>
    <rPh sb="0" eb="2">
      <t>ジョシ</t>
    </rPh>
    <rPh sb="2" eb="4">
      <t>トウロク</t>
    </rPh>
    <phoneticPr fontId="1"/>
  </si>
  <si>
    <t>加入者名　熊本陸上競技協会</t>
    <phoneticPr fontId="1"/>
  </si>
  <si>
    <t>代表者名</t>
    <rPh sb="0" eb="4">
      <t>ダイヒョウシャメイ</t>
    </rPh>
    <phoneticPr fontId="1"/>
  </si>
  <si>
    <t>スタッフ名</t>
    <rPh sb="4" eb="5">
      <t>メイ</t>
    </rPh>
    <phoneticPr fontId="1"/>
  </si>
  <si>
    <t>登録住所
連絡先</t>
    <rPh sb="0" eb="4">
      <t>トウロクジュウショ</t>
    </rPh>
    <rPh sb="5" eb="8">
      <t>レンラクサキ</t>
    </rPh>
    <phoneticPr fontId="1"/>
  </si>
  <si>
    <t>e-mail</t>
    <phoneticPr fontId="1"/>
  </si>
  <si>
    <t>電話番号</t>
    <rPh sb="0" eb="2">
      <t>デンワ</t>
    </rPh>
    <rPh sb="2" eb="4">
      <t>バンゴウ</t>
    </rPh>
    <phoneticPr fontId="1"/>
  </si>
  <si>
    <t>フリガナ（半角）</t>
    <rPh sb="5" eb="7">
      <t>ハンカク</t>
    </rPh>
    <phoneticPr fontId="1"/>
  </si>
  <si>
    <t>ｸﾏﾓﾄ ﾘｸﾀ</t>
    <phoneticPr fontId="1"/>
  </si>
  <si>
    <t>年</t>
    <phoneticPr fontId="1"/>
  </si>
  <si>
    <t>熊本　陸子</t>
    <rPh sb="0" eb="2">
      <t>クマモト</t>
    </rPh>
    <rPh sb="3" eb="4">
      <t>リク</t>
    </rPh>
    <rPh sb="4" eb="5">
      <t>コ</t>
    </rPh>
    <phoneticPr fontId="1"/>
  </si>
  <si>
    <t>クラブ名</t>
    <rPh sb="3" eb="4">
      <t>メイ</t>
    </rPh>
    <phoneticPr fontId="1"/>
  </si>
  <si>
    <t>指導資格者名</t>
    <rPh sb="0" eb="2">
      <t>シドウ</t>
    </rPh>
    <rPh sb="2" eb="4">
      <t>シカク</t>
    </rPh>
    <rPh sb="4" eb="5">
      <t>シャ</t>
    </rPh>
    <rPh sb="5" eb="6">
      <t>メイ</t>
    </rPh>
    <phoneticPr fontId="1"/>
  </si>
  <si>
    <t>主な活動場所</t>
    <rPh sb="0" eb="1">
      <t>オモ</t>
    </rPh>
    <rPh sb="2" eb="4">
      <t>カツドウ</t>
    </rPh>
    <rPh sb="4" eb="6">
      <t>バショ</t>
    </rPh>
    <phoneticPr fontId="1"/>
  </si>
  <si>
    <t>ｸﾏﾓﾄ ﾘｸｺ</t>
    <phoneticPr fontId="1"/>
  </si>
  <si>
    <t>郵便振替口座 ０１７７０－９－１１４８６３</t>
    <phoneticPr fontId="1"/>
  </si>
  <si>
    <t>男子 5～6年生 (一人 1,000円）</t>
    <rPh sb="0" eb="2">
      <t>ダンシ</t>
    </rPh>
    <rPh sb="10" eb="12">
      <t>ヒトリ</t>
    </rPh>
    <rPh sb="18" eb="19">
      <t>エン</t>
    </rPh>
    <phoneticPr fontId="1"/>
  </si>
  <si>
    <t>女子 5～6年生 (一人 1,000円）</t>
    <rPh sb="0" eb="2">
      <t>ジョシ</t>
    </rPh>
    <rPh sb="10" eb="12">
      <t>ヒトリ</t>
    </rPh>
    <rPh sb="18" eb="19">
      <t>エン</t>
    </rPh>
    <phoneticPr fontId="1"/>
  </si>
  <si>
    <t>NO.</t>
  </si>
  <si>
    <t>NO.</t>
    <phoneticPr fontId="1"/>
  </si>
  <si>
    <t>未記入</t>
    <rPh sb="0" eb="3">
      <t>ミキニュウ</t>
    </rPh>
    <phoneticPr fontId="1"/>
  </si>
  <si>
    <t>店名　一七九（イチナナキュウ）店</t>
    <rPh sb="0" eb="2">
      <t>テンメイ</t>
    </rPh>
    <rPh sb="3" eb="6">
      <t>１７９</t>
    </rPh>
    <rPh sb="15" eb="16">
      <t>テン</t>
    </rPh>
    <phoneticPr fontId="1"/>
  </si>
  <si>
    <t>当座預金　0114863　熊本陸上競技協会</t>
    <rPh sb="0" eb="2">
      <t>トウザ</t>
    </rPh>
    <rPh sb="2" eb="4">
      <t>ヨキン</t>
    </rPh>
    <rPh sb="13" eb="21">
      <t>クマモトリクジョウキョウギキョウカイ</t>
    </rPh>
    <phoneticPr fontId="1"/>
  </si>
  <si>
    <t>他金融機関からお振込みの場合、</t>
    <rPh sb="0" eb="1">
      <t>タ</t>
    </rPh>
    <rPh sb="1" eb="5">
      <t>キンユウキカン</t>
    </rPh>
    <rPh sb="8" eb="10">
      <t>フリコ</t>
    </rPh>
    <rPh sb="12" eb="14">
      <t>バアイ</t>
    </rPh>
    <phoneticPr fontId="1"/>
  </si>
  <si>
    <t>（通信欄に所属先、責任者名、小学生登録と記入をお願い致します。）</t>
    <rPh sb="5" eb="8">
      <t>ショゾクサキ</t>
    </rPh>
    <rPh sb="9" eb="12">
      <t>セキニンシャ</t>
    </rPh>
    <rPh sb="12" eb="13">
      <t>メイ</t>
    </rPh>
    <rPh sb="14" eb="17">
      <t>ショウガクセイ</t>
    </rPh>
    <rPh sb="17" eb="19">
      <t>トウロク</t>
    </rPh>
    <rPh sb="24" eb="25">
      <t>ネガ</t>
    </rPh>
    <rPh sb="26" eb="27">
      <t>イタ</t>
    </rPh>
    <phoneticPr fontId="1"/>
  </si>
  <si>
    <t>記</t>
    <rPh sb="0" eb="1">
      <t>キ</t>
    </rPh>
    <phoneticPr fontId="1"/>
  </si>
  <si>
    <t>２，　詳細</t>
    <rPh sb="3" eb="5">
      <t>ショウサイ</t>
    </rPh>
    <phoneticPr fontId="1"/>
  </si>
  <si>
    <t>１．　内容</t>
    <rPh sb="3" eb="5">
      <t>ナイヨウ</t>
    </rPh>
    <phoneticPr fontId="1"/>
  </si>
  <si>
    <t>★登録申請書の送付アドレス：</t>
    <rPh sb="1" eb="6">
      <t>トウロクシンセイショ</t>
    </rPh>
    <rPh sb="7" eb="9">
      <t>ソウフ</t>
    </rPh>
    <phoneticPr fontId="1"/>
  </si>
  <si>
    <t>　吹く風にも春の爽やかさが感じられるこのごろ、皆様におかれましてはますますご清祥のこととお慶び申し上げます。日頃より、熊本県の陸上競技普及及び発展に寄与、ご尽力いただき ありがとうございます。 つきましては、以下の内容についてご確認・ご協力をお願いしたく存じます。</t>
    <rPh sb="118" eb="120">
      <t>キョウリョク</t>
    </rPh>
    <phoneticPr fontId="1"/>
  </si>
  <si>
    <t>【※登録申請書は全学年分、上記アドレスにお送りください。】</t>
    <rPh sb="8" eb="12">
      <t>ゼンガクネンブン</t>
    </rPh>
    <rPh sb="13" eb="15">
      <t>ジョウキ</t>
    </rPh>
    <rPh sb="21" eb="22">
      <t>オク</t>
    </rPh>
    <phoneticPr fontId="1"/>
  </si>
  <si>
    <t>※指導資格者名は、日本体育協会公認陸上競技指導員、JSPO公認陸上競技コーチ1、JAAF公認ジュニアコーチ、JAAF公認スタートコーチ等の資格名もお書き下さい。(例：熊本太郎（JSPO公認陸上競技コーチ1））</t>
  </si>
  <si>
    <t>JAAF-START新登録システムに登録・支払いをお願いします</t>
    <rPh sb="18" eb="20">
      <t>トウロク</t>
    </rPh>
    <rPh sb="21" eb="23">
      <t>シハラ</t>
    </rPh>
    <rPh sb="26" eb="27">
      <t>ネガ</t>
    </rPh>
    <phoneticPr fontId="1"/>
  </si>
  <si>
    <t>　</t>
    <phoneticPr fontId="1"/>
  </si>
  <si>
    <t>kumarikuelemen@gmail.com</t>
    <phoneticPr fontId="1"/>
  </si>
  <si>
    <t>日清に出場しない</t>
    <rPh sb="0" eb="2">
      <t>ニッシン</t>
    </rPh>
    <rPh sb="3" eb="5">
      <t>シュツジョウ</t>
    </rPh>
    <phoneticPr fontId="1"/>
  </si>
  <si>
    <t>日本陸連登録する選手（５・６年生）</t>
    <rPh sb="0" eb="2">
      <t>ニホン</t>
    </rPh>
    <rPh sb="2" eb="4">
      <t>リクレン</t>
    </rPh>
    <rPh sb="4" eb="6">
      <t>トウロク</t>
    </rPh>
    <rPh sb="8" eb="10">
      <t>センシュ</t>
    </rPh>
    <rPh sb="14" eb="16">
      <t>ネンセイ</t>
    </rPh>
    <phoneticPr fontId="1"/>
  </si>
  <si>
    <t>非日本陸連登録</t>
    <rPh sb="0" eb="1">
      <t>ヒ</t>
    </rPh>
    <rPh sb="1" eb="3">
      <t>ニホン</t>
    </rPh>
    <rPh sb="3" eb="5">
      <t>リクレン</t>
    </rPh>
    <rPh sb="5" eb="7">
      <t>トウロク</t>
    </rPh>
    <phoneticPr fontId="1"/>
  </si>
  <si>
    <t>欄が足りない場合は、２枚目をご利用ください。</t>
    <rPh sb="0" eb="1">
      <t>ラン</t>
    </rPh>
    <rPh sb="2" eb="3">
      <t>タ</t>
    </rPh>
    <rPh sb="6" eb="8">
      <t>バアイ</t>
    </rPh>
    <rPh sb="11" eb="13">
      <t>マイメ</t>
    </rPh>
    <rPh sb="15" eb="17">
      <t>リヨウ</t>
    </rPh>
    <phoneticPr fontId="1"/>
  </si>
  <si>
    <t xml:space="preserve">男子 1～4年生 </t>
    <rPh sb="0" eb="2">
      <t>ダンシ</t>
    </rPh>
    <phoneticPr fontId="1"/>
  </si>
  <si>
    <t xml:space="preserve">男子 5～6年生 </t>
    <rPh sb="0" eb="2">
      <t>ダンシ</t>
    </rPh>
    <phoneticPr fontId="1"/>
  </si>
  <si>
    <t>熊本陸協登録のみの選手（１～４年生と日本陸連登録をしない５・６年生）　５００円/１人</t>
    <rPh sb="0" eb="4">
      <t>クマモトリッキョウ</t>
    </rPh>
    <rPh sb="4" eb="6">
      <t>トウロク</t>
    </rPh>
    <rPh sb="9" eb="11">
      <t>センシュ</t>
    </rPh>
    <rPh sb="15" eb="17">
      <t>ネンセイ</t>
    </rPh>
    <rPh sb="18" eb="20">
      <t>ニホン</t>
    </rPh>
    <rPh sb="20" eb="22">
      <t>リクレン</t>
    </rPh>
    <rPh sb="22" eb="24">
      <t>トウロク</t>
    </rPh>
    <rPh sb="31" eb="33">
      <t>ネンセイ</t>
    </rPh>
    <rPh sb="38" eb="39">
      <t>エン</t>
    </rPh>
    <rPh sb="40" eb="42">
      <t>ヒトリ</t>
    </rPh>
    <phoneticPr fontId="1"/>
  </si>
  <si>
    <t xml:space="preserve">女子 1～4年生 </t>
    <rPh sb="0" eb="2">
      <t>ジョシ</t>
    </rPh>
    <phoneticPr fontId="1"/>
  </si>
  <si>
    <t xml:space="preserve">女子 5～6年生 </t>
    <rPh sb="0" eb="2">
      <t>ジョシ</t>
    </rPh>
    <phoneticPr fontId="1"/>
  </si>
  <si>
    <t>熊本陸協登録のみの選手（１～４年生と日本陸連登録をしない５・６年生）５００円/１人</t>
    <rPh sb="0" eb="4">
      <t>クマモトリッキョウ</t>
    </rPh>
    <rPh sb="4" eb="6">
      <t>トウロク</t>
    </rPh>
    <rPh sb="9" eb="11">
      <t>センシュ</t>
    </rPh>
    <rPh sb="15" eb="17">
      <t>ネンセイ</t>
    </rPh>
    <rPh sb="18" eb="20">
      <t>ニホン</t>
    </rPh>
    <rPh sb="20" eb="22">
      <t>リクレン</t>
    </rPh>
    <rPh sb="22" eb="24">
      <t>トウロク</t>
    </rPh>
    <rPh sb="31" eb="33">
      <t>ネンセイ</t>
    </rPh>
    <rPh sb="37" eb="38">
      <t>エン</t>
    </rPh>
    <rPh sb="39" eb="41">
      <t>ヒトリ</t>
    </rPh>
    <phoneticPr fontId="1"/>
  </si>
  <si>
    <t>日本陸連登録する選手（５・６年生）　１１５０円/１人</t>
    <rPh sb="0" eb="2">
      <t>ニホン</t>
    </rPh>
    <rPh sb="2" eb="4">
      <t>リクレン</t>
    </rPh>
    <rPh sb="4" eb="6">
      <t>トウロク</t>
    </rPh>
    <rPh sb="8" eb="10">
      <t>センシュ</t>
    </rPh>
    <rPh sb="14" eb="16">
      <t>ネンセイ</t>
    </rPh>
    <rPh sb="22" eb="23">
      <t>エン</t>
    </rPh>
    <rPh sb="24" eb="26">
      <t>ヒトリ</t>
    </rPh>
    <phoneticPr fontId="1"/>
  </si>
  <si>
    <t>　本年度も大会参加のために熊本陸協、日本陸連へご登録いただきます。以下の内容をご確認いただきご登録をお願いします。　　　　　　　　　　　　　　　　　　　　　　　　　　　　　　　　【日清食品カップ都道府県大会に参加の５・６年生】　　　　　　　　　　　　　　　　　　　　　　　　　　　　　小学５・６年生は、日本陸連登録料：500円+システム利用料150円程度に加え、熊本陸協登録料：500円（事務手数料等：300円、アスリートビブス代金：200円）の計1,150円程度を日本陸連のJAAF-START新登録システムにて登録・支払をお願いします。また、熊本陸協登録分の申請も必要となります。別シート「登録申請書」に必要事項をご記入いただきメールにてお申し込みください。</t>
    <rPh sb="1" eb="4">
      <t>ホンネンド</t>
    </rPh>
    <rPh sb="5" eb="9">
      <t>タイカイサンカ</t>
    </rPh>
    <rPh sb="13" eb="15">
      <t>クマモト</t>
    </rPh>
    <rPh sb="15" eb="17">
      <t>リッキョウ</t>
    </rPh>
    <rPh sb="18" eb="22">
      <t>ニホンリクレン</t>
    </rPh>
    <rPh sb="24" eb="26">
      <t>トウロク</t>
    </rPh>
    <rPh sb="33" eb="35">
      <t>イカ</t>
    </rPh>
    <rPh sb="36" eb="38">
      <t>ナイヨウ</t>
    </rPh>
    <rPh sb="40" eb="42">
      <t>カクニン</t>
    </rPh>
    <rPh sb="47" eb="49">
      <t>トウロク</t>
    </rPh>
    <rPh sb="51" eb="52">
      <t>ネガ</t>
    </rPh>
    <rPh sb="90" eb="94">
      <t>ニッシンショクヒン</t>
    </rPh>
    <rPh sb="97" eb="101">
      <t>トドウフケン</t>
    </rPh>
    <rPh sb="101" eb="103">
      <t>タイカイ</t>
    </rPh>
    <rPh sb="104" eb="106">
      <t>サンカ</t>
    </rPh>
    <rPh sb="110" eb="112">
      <t>ネンセイ</t>
    </rPh>
    <rPh sb="273" eb="277">
      <t>クマモトリッキョウ</t>
    </rPh>
    <rPh sb="277" eb="280">
      <t>トウロクブン</t>
    </rPh>
    <rPh sb="281" eb="283">
      <t>シンセイ</t>
    </rPh>
    <rPh sb="284" eb="286">
      <t>ヒツヨウ</t>
    </rPh>
    <rPh sb="292" eb="293">
      <t>ベツ</t>
    </rPh>
    <rPh sb="297" eb="299">
      <t>トウロク</t>
    </rPh>
    <rPh sb="299" eb="302">
      <t>シンセイショ</t>
    </rPh>
    <rPh sb="304" eb="308">
      <t>ヒツヨウジコウ</t>
    </rPh>
    <rPh sb="310" eb="312">
      <t>キニュウ</t>
    </rPh>
    <rPh sb="322" eb="323">
      <t>モウ</t>
    </rPh>
    <rPh sb="324" eb="325">
      <t>コ</t>
    </rPh>
    <phoneticPr fontId="1"/>
  </si>
  <si>
    <t>小学５・６年生：1,150円【日本陸連登録料：500円】＋【熊本陸協登録料：500円】        　　　　　　　　　　　　　+150円程度【システム利用料】　　　
（事務手数料等：300円、アスリートビブス代金：200円）
↓
日本陸上競技連盟のJAAF-START新登録システムにて登録・支払い                                    (https://start.jaaf.or.jp)　　　　　　　　　　　　　　　　　　　　　　　　　　　　　　　　　　　　　熊本陸協登録を「登録申請書」に記載しメールにて申し込み（支払いは上記JAAF-STARTで）</t>
    <rPh sb="13" eb="14">
      <t>エン</t>
    </rPh>
    <rPh sb="68" eb="69">
      <t>エン</t>
    </rPh>
    <rPh sb="69" eb="71">
      <t>テイド</t>
    </rPh>
    <rPh sb="76" eb="79">
      <t>リヨウリョウ</t>
    </rPh>
    <rPh sb="85" eb="90">
      <t>ジムテスウリョウ</t>
    </rPh>
    <rPh sb="147" eb="149">
      <t>シハラ</t>
    </rPh>
    <rPh sb="249" eb="251">
      <t>クマモト</t>
    </rPh>
    <rPh sb="251" eb="253">
      <t>リッキョウ</t>
    </rPh>
    <rPh sb="253" eb="255">
      <t>トウロク</t>
    </rPh>
    <rPh sb="257" eb="262">
      <t>トウロクシンセイショ</t>
    </rPh>
    <rPh sb="264" eb="266">
      <t>キサイ</t>
    </rPh>
    <rPh sb="272" eb="273">
      <t>モウ</t>
    </rPh>
    <rPh sb="274" eb="275">
      <t>コ</t>
    </rPh>
    <rPh sb="277" eb="279">
      <t>シハラ</t>
    </rPh>
    <rPh sb="281" eb="283">
      <t>ジョウキ</t>
    </rPh>
    <phoneticPr fontId="1"/>
  </si>
  <si>
    <t>振込先は登録申請書下部に記載。</t>
    <rPh sb="0" eb="3">
      <t>フリコミサキ</t>
    </rPh>
    <rPh sb="4" eb="9">
      <t>トウロクシンセイショ</t>
    </rPh>
    <rPh sb="9" eb="11">
      <t>カブ</t>
    </rPh>
    <rPh sb="12" eb="14">
      <t>キサイ</t>
    </rPh>
    <phoneticPr fontId="1"/>
  </si>
  <si>
    <t>また小学４年生以下または日清カップに出場しない選手は熊本陸協登録をしていただきます。メールにて登録申請と登録料：500円（事務手数料等：300円、アスリートビブス代金：200円）を当協会指定口座に振込をお願いいたします。（日清カップに出場する５・６年生も番号を割り振りますのでこの申請書にて申し込みをいただきますが、支払いは日本陸連へとなりますので、ご注意ください。）　　　　　　　　　　　　　　　　　　　　　　　　　　　</t>
    <rPh sb="2" eb="4">
      <t>ショウガク</t>
    </rPh>
    <rPh sb="5" eb="7">
      <t>ネンセイ</t>
    </rPh>
    <rPh sb="7" eb="9">
      <t>イカ</t>
    </rPh>
    <rPh sb="12" eb="14">
      <t>ニッシン</t>
    </rPh>
    <rPh sb="18" eb="20">
      <t>シュツジョウ</t>
    </rPh>
    <rPh sb="23" eb="25">
      <t>センシュ</t>
    </rPh>
    <rPh sb="26" eb="30">
      <t>クマモトリッキョウ</t>
    </rPh>
    <rPh sb="30" eb="32">
      <t>トウロク</t>
    </rPh>
    <rPh sb="59" eb="60">
      <t>エン</t>
    </rPh>
    <rPh sb="90" eb="91">
      <t>トウ</t>
    </rPh>
    <rPh sb="91" eb="93">
      <t>キョウカイ</t>
    </rPh>
    <rPh sb="93" eb="95">
      <t>シテイ</t>
    </rPh>
    <rPh sb="95" eb="97">
      <t>コウザ</t>
    </rPh>
    <rPh sb="98" eb="100">
      <t>フリコミ</t>
    </rPh>
    <rPh sb="102" eb="103">
      <t>ネガ</t>
    </rPh>
    <rPh sb="111" eb="113">
      <t>ニッシン</t>
    </rPh>
    <rPh sb="117" eb="119">
      <t>シュツジョウ</t>
    </rPh>
    <rPh sb="124" eb="126">
      <t>ネンセイ</t>
    </rPh>
    <rPh sb="127" eb="129">
      <t>バンゴウ</t>
    </rPh>
    <rPh sb="130" eb="131">
      <t>ワ</t>
    </rPh>
    <rPh sb="132" eb="133">
      <t>フ</t>
    </rPh>
    <rPh sb="140" eb="143">
      <t>シンセイショ</t>
    </rPh>
    <rPh sb="145" eb="146">
      <t>モウ</t>
    </rPh>
    <rPh sb="147" eb="148">
      <t>コ</t>
    </rPh>
    <rPh sb="158" eb="160">
      <t>シハラ</t>
    </rPh>
    <rPh sb="162" eb="166">
      <t>ニホンリクレン</t>
    </rPh>
    <rPh sb="176" eb="178">
      <t>チュウイ</t>
    </rPh>
    <phoneticPr fontId="1"/>
  </si>
  <si>
    <t>登録は随時受け付けますが、確認までに数日かかることもございますので、大会エントリー〆切を考慮し、余裕を持ってお申し込みください。　　　　　　　　　　　　　　　　ゼッケンのお渡しは、大会当日かご登録いただいた住所にご郵送いたします。</t>
    <rPh sb="0" eb="2">
      <t>トウロク</t>
    </rPh>
    <rPh sb="3" eb="6">
      <t>ズイジウ</t>
    </rPh>
    <rPh sb="7" eb="8">
      <t>ツ</t>
    </rPh>
    <rPh sb="13" eb="15">
      <t>カクニン</t>
    </rPh>
    <rPh sb="18" eb="20">
      <t>スウジツ</t>
    </rPh>
    <rPh sb="34" eb="36">
      <t>タイカイ</t>
    </rPh>
    <rPh sb="41" eb="43">
      <t>シメキリ</t>
    </rPh>
    <rPh sb="44" eb="46">
      <t>コウリョ</t>
    </rPh>
    <rPh sb="48" eb="50">
      <t>ヨユウ</t>
    </rPh>
    <rPh sb="51" eb="52">
      <t>モ</t>
    </rPh>
    <rPh sb="55" eb="56">
      <t>モウ</t>
    </rPh>
    <rPh sb="57" eb="58">
      <t>コ</t>
    </rPh>
    <rPh sb="86" eb="87">
      <t>ワタ</t>
    </rPh>
    <rPh sb="90" eb="94">
      <t>タイカイトウジツ</t>
    </rPh>
    <rPh sb="96" eb="98">
      <t>トウロク</t>
    </rPh>
    <rPh sb="103" eb="105">
      <t>ジュウショ</t>
    </rPh>
    <rPh sb="107" eb="109">
      <t>ユウソウ</t>
    </rPh>
    <phoneticPr fontId="1"/>
  </si>
  <si>
    <r>
      <rPr>
        <b/>
        <sz val="8"/>
        <color theme="1"/>
        <rFont val="游ゴシック"/>
        <family val="3"/>
        <charset val="128"/>
        <scheme val="minor"/>
      </rPr>
      <t>小学４年生以下または日清カップに出場しない５・６年生：500円【熊本陸協登録料：500円】</t>
    </r>
    <r>
      <rPr>
        <b/>
        <sz val="9"/>
        <color theme="1"/>
        <rFont val="游ゴシック"/>
        <family val="3"/>
        <charset val="128"/>
        <scheme val="minor"/>
      </rPr>
      <t xml:space="preserve">
（事務手数料等：300円、アスリートビブス代金：200円）
↓
熊本陸上競技協会にて登録・振込</t>
    </r>
    <rPh sb="5" eb="7">
      <t>イカ</t>
    </rPh>
    <rPh sb="10" eb="12">
      <t>ニッシン</t>
    </rPh>
    <rPh sb="16" eb="18">
      <t>シュツジョウ</t>
    </rPh>
    <rPh sb="24" eb="26">
      <t>ネンセイ</t>
    </rPh>
    <rPh sb="47" eb="49">
      <t>ジム</t>
    </rPh>
    <rPh sb="49" eb="52">
      <t>テスウリョウ</t>
    </rPh>
    <rPh sb="78" eb="86">
      <t>クマモトリクジョウキョウギキョウカイ</t>
    </rPh>
    <phoneticPr fontId="1"/>
  </si>
  <si>
    <t>審判資格者名</t>
    <rPh sb="0" eb="5">
      <t>シンパンシカクシャ</t>
    </rPh>
    <rPh sb="5" eb="6">
      <t>メイ</t>
    </rPh>
    <phoneticPr fontId="1"/>
  </si>
  <si>
    <t>〒</t>
    <phoneticPr fontId="1"/>
  </si>
  <si>
    <t>２０２６年度（一財）熊本陸上競技協会　小学生登録申請書</t>
    <rPh sb="4" eb="6">
      <t>ネンド</t>
    </rPh>
    <rPh sb="7" eb="9">
      <t>イチザイ</t>
    </rPh>
    <rPh sb="10" eb="18">
      <t>クマモトリクジョウキョウギキョウカイ</t>
    </rPh>
    <rPh sb="19" eb="22">
      <t>ショウガクセイ</t>
    </rPh>
    <rPh sb="22" eb="24">
      <t>トウロク</t>
    </rPh>
    <rPh sb="24" eb="27">
      <t>シンセイショ</t>
    </rPh>
    <phoneticPr fontId="1"/>
  </si>
  <si>
    <t>熊本陸上クラブ</t>
    <rPh sb="0" eb="4">
      <t>クマモトリクジョウ</t>
    </rPh>
    <phoneticPr fontId="1"/>
  </si>
  <si>
    <t>陸協　太郎</t>
    <rPh sb="0" eb="2">
      <t>リッキョウ</t>
    </rPh>
    <rPh sb="3" eb="5">
      <t>タロウ</t>
    </rPh>
    <phoneticPr fontId="1"/>
  </si>
  <si>
    <t>陸協太郎・陸協次郎</t>
    <rPh sb="0" eb="2">
      <t>リッキョウ</t>
    </rPh>
    <rPh sb="2" eb="4">
      <t>タロウ</t>
    </rPh>
    <rPh sb="5" eb="7">
      <t>リッキョウ</t>
    </rPh>
    <rPh sb="7" eb="9">
      <t>ジロウ</t>
    </rPh>
    <phoneticPr fontId="1"/>
  </si>
  <si>
    <t>陸協太郎（コーチ１）、陸協次郎（スタートコーチ）</t>
    <rPh sb="0" eb="2">
      <t>リッキョウ</t>
    </rPh>
    <rPh sb="2" eb="4">
      <t>タロウ</t>
    </rPh>
    <rPh sb="11" eb="15">
      <t>リッキョウジロウ</t>
    </rPh>
    <phoneticPr fontId="1"/>
  </si>
  <si>
    <t>陸協次郎</t>
    <rPh sb="0" eb="4">
      <t>リッキョウジロウ</t>
    </rPh>
    <phoneticPr fontId="1"/>
  </si>
  <si>
    <t>〒860-0000</t>
    <phoneticPr fontId="1"/>
  </si>
  <si>
    <t>080-0000-1234</t>
    <phoneticPr fontId="1"/>
  </si>
  <si>
    <t xml:space="preserve"> 水前寺競技場など</t>
    <rPh sb="1" eb="7">
      <t>スイゼンジキョウギジョウ</t>
    </rPh>
    <phoneticPr fontId="1"/>
  </si>
  <si>
    <t>熊本市中央区〇〇</t>
    <rPh sb="0" eb="3">
      <t>クマモトシ</t>
    </rPh>
    <rPh sb="3" eb="6">
      <t>チュウオウク</t>
    </rPh>
    <phoneticPr fontId="1"/>
  </si>
  <si>
    <t>陸協　花子</t>
    <rPh sb="0" eb="2">
      <t>リッキョウ</t>
    </rPh>
    <rPh sb="3" eb="5">
      <t>ハナコ</t>
    </rPh>
    <phoneticPr fontId="1"/>
  </si>
  <si>
    <t>ﾘｯｷｮｳ　ﾊﾅｺ</t>
    <phoneticPr fontId="1"/>
  </si>
  <si>
    <t>ｸﾏﾓﾄ ﾘｸｺ</t>
  </si>
  <si>
    <t>熊本　陸三</t>
    <rPh sb="0" eb="2">
      <t>クマモト</t>
    </rPh>
    <rPh sb="3" eb="5">
      <t>リクゾウ</t>
    </rPh>
    <phoneticPr fontId="1"/>
  </si>
  <si>
    <t>ｸﾏﾓﾄ　ﾘｸｿﾞｳ</t>
    <phoneticPr fontId="1"/>
  </si>
  <si>
    <t>（公財）日本陸上競技連盟お支払い金額</t>
    <rPh sb="1" eb="3">
      <t>コウザイ</t>
    </rPh>
    <rPh sb="2" eb="3">
      <t>ザイ</t>
    </rPh>
    <rPh sb="4" eb="6">
      <t>ニホン</t>
    </rPh>
    <rPh sb="6" eb="10">
      <t>リクジョウキョウギ</t>
    </rPh>
    <rPh sb="10" eb="12">
      <t>レンメイ</t>
    </rPh>
    <rPh sb="13" eb="15">
      <t>シハラ</t>
    </rPh>
    <rPh sb="16" eb="18">
      <t>キンガク</t>
    </rPh>
    <phoneticPr fontId="1"/>
  </si>
  <si>
    <t>rikkyoutarou@***.com</t>
    <phoneticPr fontId="1"/>
  </si>
  <si>
    <t>（公財）日本陸上競技連盟支払金額</t>
    <rPh sb="1" eb="3">
      <t>コウザイ</t>
    </rPh>
    <rPh sb="2" eb="3">
      <t>ザイ</t>
    </rPh>
    <rPh sb="4" eb="6">
      <t>ニホン</t>
    </rPh>
    <rPh sb="6" eb="10">
      <t>リクジョウキョウギ</t>
    </rPh>
    <rPh sb="10" eb="11">
      <t>レン</t>
    </rPh>
    <rPh sb="12" eb="14">
      <t>シハライ</t>
    </rPh>
    <rPh sb="14" eb="16">
      <t>キンガク</t>
    </rPh>
    <phoneticPr fontId="1"/>
  </si>
  <si>
    <t>２０２６年度（一財）熊本陸上競技協会　小学生登録申請書②</t>
    <rPh sb="4" eb="6">
      <t>ネンド</t>
    </rPh>
    <rPh sb="7" eb="9">
      <t>イチザイ</t>
    </rPh>
    <rPh sb="10" eb="18">
      <t>クマモトリクジョウキョウギキョウカイ</t>
    </rPh>
    <rPh sb="19" eb="22">
      <t>ショウガクセイ</t>
    </rPh>
    <rPh sb="22" eb="24">
      <t>トウロク</t>
    </rPh>
    <rPh sb="24" eb="27">
      <t>シンセイショ</t>
    </rPh>
    <phoneticPr fontId="1"/>
  </si>
  <si>
    <t>2026.3.31</t>
    <phoneticPr fontId="1"/>
  </si>
  <si>
    <t>2026年度（一財）熊本陸上競技協会　小学生登録申請のお願い</t>
    <rPh sb="28" eb="29">
      <t>ネガ</t>
    </rPh>
    <phoneticPr fontId="1"/>
  </si>
  <si>
    <t>2026年度小学生の陸上競技登録について</t>
    <rPh sb="6" eb="7">
      <t>ショウ</t>
    </rPh>
    <phoneticPr fontId="1"/>
  </si>
  <si>
    <t>問い合わせ
（一財）熊本陸上競技協会　小学部
　　　　　平野　龍 Mail:kumarikuelemen@gmail.com</t>
    <rPh sb="0" eb="1">
      <t>ト</t>
    </rPh>
    <rPh sb="2" eb="3">
      <t>ア</t>
    </rPh>
    <rPh sb="7" eb="9">
      <t>イチザイ</t>
    </rPh>
    <rPh sb="10" eb="16">
      <t>クマモトリクジョウキョウギ</t>
    </rPh>
    <rPh sb="16" eb="18">
      <t>キョウカイ</t>
    </rPh>
    <rPh sb="19" eb="22">
      <t>ショウガクブ</t>
    </rPh>
    <rPh sb="28" eb="30">
      <t>ヒラノ</t>
    </rPh>
    <rPh sb="31" eb="32">
      <t>リュウ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</si>
</sst>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scheme val="minor"/>
    </font>
    <font>
      <sz val="6"/>
      <name val="游ゴシック"/>
      <family val="3"/>
      <charset val="128"/>
      <scheme val="minor"/>
    </font>
    <font>
      <sz val="9"/>
      <color theme="1"/>
      <name val="游ゴシック"/>
      <family val="2"/>
      <scheme val="minor"/>
    </font>
    <font>
      <sz val="10"/>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u/>
      <sz val="11"/>
      <color theme="10"/>
      <name val="游ゴシック"/>
      <family val="2"/>
      <scheme val="minor"/>
    </font>
    <font>
      <b/>
      <sz val="10"/>
      <color rgb="FFFF0000"/>
      <name val="游ゴシック"/>
      <family val="3"/>
      <charset val="128"/>
      <scheme val="minor"/>
    </font>
    <font>
      <b/>
      <sz val="11"/>
      <color rgb="FFFF0000"/>
      <name val="游ゴシック"/>
      <family val="3"/>
      <charset val="128"/>
      <scheme val="minor"/>
    </font>
    <font>
      <b/>
      <sz val="8"/>
      <color theme="1"/>
      <name val="游ゴシック"/>
      <family val="3"/>
      <charset val="128"/>
      <scheme val="minor"/>
    </font>
    <font>
      <b/>
      <u/>
      <sz val="10"/>
      <color theme="10"/>
      <name val="游ゴシック"/>
      <family val="3"/>
      <charset val="128"/>
      <scheme val="minor"/>
    </font>
    <font>
      <b/>
      <sz val="14"/>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8"/>
      <color theme="1"/>
      <name val="游ゴシック"/>
      <family val="3"/>
      <charset val="128"/>
      <scheme val="minor"/>
    </font>
    <font>
      <b/>
      <sz val="8"/>
      <color rgb="FFFF0000"/>
      <name val="游ゴシック"/>
      <family val="3"/>
      <charset val="128"/>
      <scheme val="minor"/>
    </font>
    <font>
      <sz val="10"/>
      <color theme="1"/>
      <name val="游ゴシック"/>
      <family val="2"/>
      <scheme val="minor"/>
    </font>
    <font>
      <sz val="10.5"/>
      <color theme="1"/>
      <name val="游ゴシック"/>
      <family val="3"/>
      <charset val="128"/>
      <scheme val="minor"/>
    </font>
    <font>
      <sz val="10"/>
      <color theme="1"/>
      <name val="ＭＳ 明朝"/>
      <family val="1"/>
      <charset val="128"/>
    </font>
    <font>
      <b/>
      <u/>
      <sz val="11"/>
      <color theme="10"/>
      <name val="游ゴシック"/>
      <family val="3"/>
      <charset val="128"/>
      <scheme val="minor"/>
    </font>
    <font>
      <b/>
      <u/>
      <sz val="11"/>
      <color rgb="FFFF0000"/>
      <name val="游ゴシック"/>
      <family val="3"/>
      <charset val="128"/>
      <scheme val="minor"/>
    </font>
    <font>
      <sz val="9"/>
      <color theme="1"/>
      <name val="ＭＳ 明朝"/>
      <family val="1"/>
      <charset val="128"/>
    </font>
    <font>
      <sz val="11"/>
      <color rgb="FFFF000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hair">
        <color auto="1"/>
      </top>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36">
    <xf numFmtId="0" fontId="0" fillId="0" borderId="0" xfId="0"/>
    <xf numFmtId="0" fontId="0" fillId="0" borderId="0" xfId="0" applyAlignment="1">
      <alignment horizont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0" fillId="0" borderId="0" xfId="1" applyFont="1" applyBorder="1" applyProtection="1"/>
    <xf numFmtId="0" fontId="2" fillId="0" borderId="1" xfId="0" applyFont="1" applyBorder="1" applyAlignment="1">
      <alignment horizontal="center" vertical="center" shrinkToFit="1"/>
    </xf>
    <xf numFmtId="0" fontId="13" fillId="0" borderId="0" xfId="0" applyFont="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13" fillId="0" borderId="0" xfId="0" applyFont="1"/>
    <xf numFmtId="0" fontId="15" fillId="0" borderId="12" xfId="0" applyFont="1" applyBorder="1" applyAlignment="1">
      <alignment horizontal="center"/>
    </xf>
    <xf numFmtId="0" fontId="15" fillId="0" borderId="13" xfId="0" applyFont="1" applyBorder="1" applyAlignment="1">
      <alignment horizontal="center"/>
    </xf>
    <xf numFmtId="0" fontId="14" fillId="0" borderId="1" xfId="0" applyFont="1" applyBorder="1" applyAlignment="1">
      <alignment horizontal="center"/>
    </xf>
    <xf numFmtId="0" fontId="14" fillId="0" borderId="1"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5" fillId="0" borderId="1" xfId="0" applyFont="1" applyBorder="1"/>
    <xf numFmtId="0" fontId="15" fillId="0" borderId="1" xfId="0" applyFont="1" applyBorder="1" applyProtection="1">
      <protection locked="0"/>
    </xf>
    <xf numFmtId="0" fontId="15" fillId="0" borderId="14" xfId="0" applyFont="1" applyBorder="1" applyProtection="1">
      <protection locked="0"/>
    </xf>
    <xf numFmtId="0" fontId="15" fillId="0" borderId="10" xfId="0" applyFont="1" applyBorder="1" applyAlignment="1">
      <alignment horizontal="center"/>
    </xf>
    <xf numFmtId="0" fontId="14" fillId="0" borderId="1" xfId="0" applyFont="1" applyBorder="1" applyAlignment="1">
      <alignment horizontal="center" vertical="center"/>
    </xf>
    <xf numFmtId="0" fontId="15" fillId="0" borderId="1" xfId="0" applyFont="1" applyBorder="1" applyAlignment="1">
      <alignment horizontal="center" vertical="center" shrinkToFit="1"/>
    </xf>
    <xf numFmtId="0" fontId="3" fillId="0" borderId="1" xfId="0" applyFont="1" applyBorder="1" applyAlignment="1">
      <alignment horizontal="center" shrinkToFit="1"/>
    </xf>
    <xf numFmtId="0" fontId="3" fillId="0" borderId="1"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14" fillId="0" borderId="1" xfId="0" applyFont="1" applyBorder="1" applyAlignment="1">
      <alignment horizontal="center" shrinkToFit="1"/>
    </xf>
    <xf numFmtId="0" fontId="3" fillId="0" borderId="1" xfId="0" applyFont="1" applyBorder="1" applyAlignment="1">
      <alignment horizontal="center" vertical="center" shrinkToFit="1"/>
    </xf>
    <xf numFmtId="0" fontId="3" fillId="0" borderId="2"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3" fillId="0" borderId="1" xfId="0" applyFont="1" applyBorder="1" applyAlignment="1">
      <alignment shrinkToFit="1"/>
    </xf>
    <xf numFmtId="0" fontId="13" fillId="0" borderId="1" xfId="0" applyFont="1" applyBorder="1" applyAlignment="1" applyProtection="1">
      <alignment shrinkToFit="1"/>
      <protection locked="0"/>
    </xf>
    <xf numFmtId="0" fontId="13" fillId="0" borderId="14" xfId="0" applyFont="1" applyBorder="1" applyAlignment="1" applyProtection="1">
      <alignment shrinkToFit="1"/>
      <protection locked="0"/>
    </xf>
    <xf numFmtId="0" fontId="3" fillId="0" borderId="22" xfId="0" applyFont="1" applyBorder="1" applyAlignment="1" applyProtection="1">
      <alignment horizontal="center" shrinkToFit="1"/>
      <protection locked="0"/>
    </xf>
    <xf numFmtId="0" fontId="13" fillId="0" borderId="22" xfId="0" applyFont="1" applyBorder="1" applyAlignment="1" applyProtection="1">
      <alignment shrinkToFit="1"/>
      <protection locked="0"/>
    </xf>
    <xf numFmtId="0" fontId="3" fillId="0" borderId="23" xfId="0" applyFont="1" applyBorder="1" applyAlignment="1" applyProtection="1">
      <alignment horizontal="center"/>
      <protection locked="0"/>
    </xf>
    <xf numFmtId="0" fontId="14" fillId="0" borderId="22" xfId="0" applyFont="1" applyBorder="1" applyAlignment="1" applyProtection="1">
      <alignment horizontal="center"/>
      <protection locked="0"/>
    </xf>
    <xf numFmtId="0" fontId="15" fillId="0" borderId="22" xfId="0" applyFont="1" applyBorder="1" applyProtection="1">
      <protection locked="0"/>
    </xf>
    <xf numFmtId="0" fontId="14" fillId="0" borderId="23" xfId="0" applyFont="1" applyBorder="1" applyAlignment="1" applyProtection="1">
      <alignment horizontal="center"/>
      <protection locked="0"/>
    </xf>
    <xf numFmtId="0" fontId="5" fillId="0" borderId="0" xfId="0" applyFont="1"/>
    <xf numFmtId="0" fontId="4" fillId="0" borderId="0" xfId="0" applyFont="1"/>
    <xf numFmtId="0" fontId="4" fillId="0" borderId="3" xfId="0" applyFont="1" applyBorder="1" applyAlignment="1">
      <alignment horizontal="center"/>
    </xf>
    <xf numFmtId="0" fontId="7" fillId="0" borderId="0" xfId="0" applyFont="1"/>
    <xf numFmtId="0" fontId="8" fillId="0" borderId="0" xfId="0" applyFont="1"/>
    <xf numFmtId="0" fontId="8" fillId="0" borderId="3" xfId="0" applyFont="1" applyBorder="1" applyAlignment="1">
      <alignment horizontal="center"/>
    </xf>
    <xf numFmtId="0" fontId="12" fillId="0" borderId="0" xfId="0" applyFont="1"/>
    <xf numFmtId="0" fontId="13" fillId="0" borderId="21" xfId="0" applyFont="1" applyBorder="1" applyAlignment="1">
      <alignment horizontal="center"/>
    </xf>
    <xf numFmtId="0" fontId="0" fillId="0" borderId="21" xfId="0" applyBorder="1"/>
    <xf numFmtId="0" fontId="13" fillId="0" borderId="21" xfId="0" applyFont="1" applyBorder="1"/>
    <xf numFmtId="0" fontId="7" fillId="0" borderId="21" xfId="0" applyFont="1" applyBorder="1" applyAlignment="1">
      <alignment vertical="top"/>
    </xf>
    <xf numFmtId="0" fontId="0" fillId="0" borderId="21" xfId="0" applyBorder="1" applyAlignment="1">
      <alignment horizontal="left"/>
    </xf>
    <xf numFmtId="0" fontId="9" fillId="0" borderId="0" xfId="0" applyFont="1" applyAlignment="1">
      <alignment vertical="center"/>
    </xf>
    <xf numFmtId="0" fontId="17" fillId="0" borderId="21" xfId="0" applyFont="1" applyBorder="1" applyAlignment="1">
      <alignment vertical="top"/>
    </xf>
    <xf numFmtId="0" fontId="10" fillId="0" borderId="0" xfId="1" applyFont="1" applyBorder="1" applyAlignment="1" applyProtection="1">
      <alignment horizontal="left" vertical="top"/>
    </xf>
    <xf numFmtId="0" fontId="9" fillId="0" borderId="0" xfId="0" applyFont="1" applyAlignment="1">
      <alignment horizontal="left" vertical="center"/>
    </xf>
    <xf numFmtId="0" fontId="16" fillId="0" borderId="0" xfId="0" applyFont="1" applyAlignment="1">
      <alignment horizontal="left" vertical="center"/>
    </xf>
    <xf numFmtId="0" fontId="3" fillId="0" borderId="11" xfId="0" applyFont="1" applyBorder="1" applyAlignment="1">
      <alignment horizontal="center" vertical="center"/>
    </xf>
    <xf numFmtId="0" fontId="4" fillId="0" borderId="0" xfId="0" applyFont="1" applyAlignment="1">
      <alignment horizontal="left"/>
    </xf>
    <xf numFmtId="0" fontId="3" fillId="0" borderId="4" xfId="0" applyFont="1" applyBorder="1"/>
    <xf numFmtId="0" fontId="3" fillId="0" borderId="24" xfId="0" applyFont="1" applyBorder="1"/>
    <xf numFmtId="0" fontId="4" fillId="0" borderId="0" xfId="0" applyFont="1" applyAlignment="1">
      <alignment horizontal="center"/>
    </xf>
    <xf numFmtId="0" fontId="3" fillId="0" borderId="25" xfId="0" applyFont="1" applyBorder="1"/>
    <xf numFmtId="0" fontId="14" fillId="0" borderId="0" xfId="0" applyFont="1"/>
    <xf numFmtId="0" fontId="4" fillId="0" borderId="0" xfId="0" applyFont="1" applyAlignment="1">
      <alignment horizontal="left" vertical="center"/>
    </xf>
    <xf numFmtId="0" fontId="14" fillId="0" borderId="11" xfId="0" applyFont="1" applyBorder="1" applyAlignment="1">
      <alignment horizontal="center" shrinkToFit="1"/>
    </xf>
    <xf numFmtId="0" fontId="3" fillId="0" borderId="11" xfId="0" applyFont="1" applyBorder="1" applyAlignment="1">
      <alignment horizontal="center" shrinkToFit="1"/>
    </xf>
    <xf numFmtId="0" fontId="14" fillId="0" borderId="4" xfId="0" applyFont="1" applyBorder="1"/>
    <xf numFmtId="0" fontId="14" fillId="0" borderId="25" xfId="0" applyFont="1" applyBorder="1"/>
    <xf numFmtId="0" fontId="14" fillId="0" borderId="24" xfId="0" applyFont="1" applyBorder="1"/>
    <xf numFmtId="0" fontId="3" fillId="0" borderId="11"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3" xfId="0" applyFont="1" applyBorder="1"/>
    <xf numFmtId="0" fontId="14" fillId="0" borderId="31" xfId="0" applyFont="1" applyBorder="1"/>
    <xf numFmtId="0" fontId="0" fillId="0" borderId="1" xfId="0" applyBorder="1" applyAlignment="1">
      <alignment horizontal="center" vertical="center" shrinkToFit="1"/>
    </xf>
    <xf numFmtId="0" fontId="3" fillId="0" borderId="0" xfId="0" applyFont="1" applyAlignment="1" applyProtection="1">
      <alignment horizontal="center" shrinkToFit="1"/>
      <protection locked="0"/>
    </xf>
    <xf numFmtId="0" fontId="13" fillId="0" borderId="0" xfId="0" applyFont="1" applyAlignment="1" applyProtection="1">
      <alignment shrinkToFit="1"/>
      <protection locked="0"/>
    </xf>
    <xf numFmtId="0" fontId="3" fillId="0" borderId="0" xfId="0" applyFont="1" applyAlignment="1" applyProtection="1">
      <alignment horizontal="center"/>
      <protection locked="0"/>
    </xf>
    <xf numFmtId="0" fontId="3" fillId="0" borderId="0" xfId="0" applyFont="1"/>
    <xf numFmtId="0" fontId="15" fillId="0" borderId="0" xfId="0" applyFont="1" applyAlignment="1">
      <alignment horizontal="center"/>
    </xf>
    <xf numFmtId="0" fontId="14" fillId="0" borderId="0" xfId="0" applyFont="1" applyAlignment="1" applyProtection="1">
      <alignment horizontal="center"/>
      <protection locked="0"/>
    </xf>
    <xf numFmtId="0" fontId="15" fillId="0" borderId="0" xfId="0" applyFont="1" applyProtection="1">
      <protection locked="0"/>
    </xf>
    <xf numFmtId="0" fontId="13" fillId="0" borderId="26" xfId="0" applyFont="1" applyBorder="1" applyAlignment="1">
      <alignment horizontal="center"/>
    </xf>
    <xf numFmtId="0" fontId="3" fillId="0" borderId="26" xfId="0" applyFont="1" applyBorder="1" applyAlignment="1" applyProtection="1">
      <alignment horizontal="center" shrinkToFit="1"/>
      <protection locked="0"/>
    </xf>
    <xf numFmtId="0" fontId="13" fillId="0" borderId="26" xfId="0" applyFont="1" applyBorder="1" applyAlignment="1" applyProtection="1">
      <alignment shrinkToFit="1"/>
      <protection locked="0"/>
    </xf>
    <xf numFmtId="0" fontId="3" fillId="0" borderId="26" xfId="0" applyFont="1" applyBorder="1" applyAlignment="1" applyProtection="1">
      <alignment horizontal="center"/>
      <protection locked="0"/>
    </xf>
    <xf numFmtId="0" fontId="3" fillId="0" borderId="26" xfId="0" applyFont="1" applyBorder="1"/>
    <xf numFmtId="0" fontId="3" fillId="0" borderId="11"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0" fillId="0" borderId="0" xfId="0" applyAlignment="1">
      <alignment vertical="center"/>
    </xf>
    <xf numFmtId="0" fontId="4" fillId="0" borderId="37" xfId="0" applyFont="1" applyBorder="1" applyAlignment="1">
      <alignment horizontal="left"/>
    </xf>
    <xf numFmtId="0" fontId="0" fillId="0" borderId="21" xfId="0" applyBorder="1" applyAlignment="1">
      <alignment horizontal="center"/>
    </xf>
    <xf numFmtId="0" fontId="4" fillId="0" borderId="37" xfId="0" applyFont="1" applyBorder="1" applyAlignment="1">
      <alignment shrinkToFit="1"/>
    </xf>
    <xf numFmtId="0" fontId="17" fillId="0" borderId="0" xfId="0" applyFont="1" applyAlignment="1">
      <alignment vertical="top"/>
    </xf>
    <xf numFmtId="0" fontId="7" fillId="0" borderId="0" xfId="0" applyFont="1" applyAlignment="1">
      <alignment vertical="top"/>
    </xf>
    <xf numFmtId="0" fontId="0" fillId="0" borderId="0" xfId="0" applyAlignment="1">
      <alignment horizontal="left"/>
    </xf>
    <xf numFmtId="0" fontId="17" fillId="0" borderId="0" xfId="0" applyFont="1" applyAlignment="1">
      <alignment horizontal="left" vertical="top"/>
    </xf>
    <xf numFmtId="0" fontId="19" fillId="0" borderId="0" xfId="0" applyFont="1" applyAlignment="1">
      <alignment vertical="top" wrapText="1"/>
    </xf>
    <xf numFmtId="0" fontId="20" fillId="0" borderId="0" xfId="0" applyFont="1"/>
    <xf numFmtId="0" fontId="21" fillId="0" borderId="0" xfId="1" applyFont="1"/>
    <xf numFmtId="0" fontId="20" fillId="0" borderId="0" xfId="0" applyFont="1" applyAlignment="1">
      <alignment vertical="top" wrapText="1"/>
    </xf>
    <xf numFmtId="0" fontId="20" fillId="0" borderId="0" xfId="0" applyFont="1" applyAlignment="1">
      <alignment horizontal="right" vertical="center"/>
    </xf>
    <xf numFmtId="0" fontId="8" fillId="0" borderId="0" xfId="0" applyFont="1" applyAlignment="1">
      <alignment horizontal="right"/>
    </xf>
    <xf numFmtId="0" fontId="22" fillId="0" borderId="0" xfId="0" applyFont="1" applyAlignment="1">
      <alignment horizontal="left" vertical="center"/>
    </xf>
    <xf numFmtId="0" fontId="9" fillId="0" borderId="0" xfId="0" applyFont="1"/>
    <xf numFmtId="0" fontId="6" fillId="0" borderId="0" xfId="1"/>
    <xf numFmtId="0" fontId="17" fillId="0" borderId="0" xfId="0" applyFont="1" applyAlignment="1">
      <alignment vertical="center"/>
    </xf>
    <xf numFmtId="0" fontId="24" fillId="0" borderId="0" xfId="0" applyFont="1"/>
    <xf numFmtId="0" fontId="18" fillId="0" borderId="0" xfId="0" applyFont="1" applyAlignment="1" applyProtection="1">
      <alignment horizontal="left" vertical="center" shrinkToFit="1"/>
      <protection locked="0"/>
    </xf>
    <xf numFmtId="0" fontId="3" fillId="0" borderId="0" xfId="0" applyFont="1" applyAlignment="1" applyProtection="1">
      <alignment horizontal="left" shrinkToFit="1"/>
      <protection locked="0"/>
    </xf>
    <xf numFmtId="0" fontId="3" fillId="0" borderId="0" xfId="0" applyFont="1" applyAlignment="1">
      <alignment horizontal="left" vertical="top" wrapText="1"/>
    </xf>
    <xf numFmtId="0" fontId="8" fillId="0" borderId="0" xfId="0" applyFont="1" applyAlignment="1">
      <alignment horizontal="center"/>
    </xf>
    <xf numFmtId="0" fontId="4" fillId="0" borderId="0" xfId="0" applyFont="1" applyAlignment="1">
      <alignment horizontal="left" shrinkToFit="1"/>
    </xf>
    <xf numFmtId="0" fontId="3" fillId="2" borderId="2" xfId="0" applyFont="1" applyFill="1" applyBorder="1" applyAlignment="1" applyProtection="1">
      <alignment horizontal="center"/>
      <protection locked="0"/>
    </xf>
    <xf numFmtId="0" fontId="3" fillId="2" borderId="4" xfId="0" applyFont="1" applyFill="1" applyBorder="1"/>
    <xf numFmtId="0" fontId="3" fillId="2" borderId="24" xfId="0" applyFont="1" applyFill="1" applyBorder="1"/>
    <xf numFmtId="0" fontId="14" fillId="2" borderId="2" xfId="0" applyFont="1" applyFill="1" applyBorder="1" applyAlignment="1" applyProtection="1">
      <alignment horizontal="center"/>
      <protection locked="0"/>
    </xf>
    <xf numFmtId="0" fontId="14" fillId="2" borderId="3" xfId="0" applyFont="1" applyFill="1" applyBorder="1"/>
    <xf numFmtId="0" fontId="14" fillId="2" borderId="15" xfId="0" applyFont="1" applyFill="1" applyBorder="1" applyAlignment="1" applyProtection="1">
      <alignment horizontal="center"/>
      <protection locked="0"/>
    </xf>
    <xf numFmtId="0" fontId="14" fillId="2" borderId="31" xfId="0" applyFont="1" applyFill="1" applyBorder="1"/>
    <xf numFmtId="0" fontId="12"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3" xfId="0" applyFont="1" applyBorder="1" applyAlignment="1">
      <alignment horizontal="center" vertical="center"/>
    </xf>
    <xf numFmtId="0" fontId="4" fillId="0" borderId="0" xfId="0" applyFont="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center" vertical="center"/>
    </xf>
    <xf numFmtId="0" fontId="3" fillId="2" borderId="25" xfId="0" applyFont="1" applyFill="1" applyBorder="1"/>
    <xf numFmtId="0" fontId="14" fillId="2" borderId="4" xfId="0" applyFont="1" applyFill="1" applyBorder="1"/>
    <xf numFmtId="0" fontId="14" fillId="2" borderId="25" xfId="0" applyFont="1" applyFill="1" applyBorder="1"/>
    <xf numFmtId="0" fontId="14" fillId="2" borderId="24" xfId="0" applyFont="1" applyFill="1" applyBorder="1"/>
    <xf numFmtId="0" fontId="18" fillId="0" borderId="1" xfId="0" applyFont="1" applyBorder="1" applyAlignment="1" applyProtection="1">
      <alignment shrinkToFit="1"/>
      <protection locked="0"/>
    </xf>
    <xf numFmtId="0" fontId="14" fillId="0" borderId="1" xfId="0" applyFont="1" applyBorder="1" applyAlignment="1" applyProtection="1">
      <alignment horizontal="center" shrinkToFit="1"/>
      <protection locked="0"/>
    </xf>
    <xf numFmtId="0" fontId="5" fillId="0" borderId="11" xfId="0" applyFont="1" applyBorder="1" applyAlignment="1" applyProtection="1">
      <alignment horizontal="center" vertical="center"/>
      <protection locked="0"/>
    </xf>
    <xf numFmtId="0" fontId="0" fillId="0" borderId="17" xfId="0" applyBorder="1" applyAlignment="1">
      <alignment horizontal="center" vertical="center"/>
    </xf>
    <xf numFmtId="0" fontId="14" fillId="0" borderId="14" xfId="0" applyFont="1" applyBorder="1" applyAlignment="1" applyProtection="1">
      <alignment horizontal="center" shrinkToFit="1"/>
      <protection locked="0"/>
    </xf>
    <xf numFmtId="0" fontId="14" fillId="0" borderId="22" xfId="0" applyFont="1" applyBorder="1" applyAlignment="1" applyProtection="1">
      <alignment horizontal="center" shrinkToFit="1"/>
      <protection locked="0"/>
    </xf>
    <xf numFmtId="0" fontId="18" fillId="0" borderId="1" xfId="0" applyFont="1" applyBorder="1" applyAlignment="1" applyProtection="1">
      <alignment horizontal="left" vertical="center" shrinkToFit="1"/>
      <protection locked="0"/>
    </xf>
    <xf numFmtId="0" fontId="18" fillId="0" borderId="11" xfId="0" applyFont="1" applyBorder="1" applyAlignment="1" applyProtection="1">
      <alignment horizontal="left" vertical="center" shrinkToFit="1"/>
      <protection locked="0"/>
    </xf>
    <xf numFmtId="0" fontId="6" fillId="0" borderId="1" xfId="1" applyBorder="1" applyAlignment="1" applyProtection="1">
      <alignment horizontal="left" vertical="center" shrinkToFit="1"/>
      <protection locked="0"/>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4" fillId="0" borderId="35" xfId="0" applyFont="1" applyBorder="1" applyAlignment="1">
      <alignment horizontal="left" shrinkToFit="1"/>
    </xf>
    <xf numFmtId="0" fontId="4" fillId="0" borderId="21" xfId="0" applyFont="1" applyBorder="1" applyAlignment="1">
      <alignment horizontal="left" shrinkToFit="1"/>
    </xf>
    <xf numFmtId="0" fontId="4" fillId="0" borderId="36" xfId="0" applyFont="1" applyBorder="1" applyAlignment="1">
      <alignment horizontal="left" shrinkToFit="1"/>
    </xf>
    <xf numFmtId="0" fontId="3" fillId="2" borderId="2" xfId="0" applyFont="1" applyFill="1" applyBorder="1" applyAlignment="1">
      <alignment horizontal="center" shrinkToFit="1"/>
    </xf>
    <xf numFmtId="0" fontId="3" fillId="2" borderId="4" xfId="0" applyFont="1" applyFill="1" applyBorder="1" applyAlignment="1">
      <alignment horizontal="center" shrinkToFit="1"/>
    </xf>
    <xf numFmtId="0" fontId="14" fillId="2" borderId="1" xfId="0" applyFont="1" applyFill="1" applyBorder="1" applyAlignment="1">
      <alignment horizontal="center" shrinkToFit="1"/>
    </xf>
    <xf numFmtId="0" fontId="0" fillId="0" borderId="21" xfId="0" applyBorder="1" applyAlignment="1">
      <alignment horizontal="center"/>
    </xf>
    <xf numFmtId="0" fontId="8" fillId="0" borderId="2" xfId="0" applyFont="1" applyBorder="1" applyAlignment="1">
      <alignment horizontal="center" shrinkToFit="1"/>
    </xf>
    <xf numFmtId="0" fontId="8" fillId="0" borderId="4" xfId="0" applyFont="1" applyBorder="1" applyAlignment="1">
      <alignment horizontal="center" shrinkToFit="1"/>
    </xf>
    <xf numFmtId="0" fontId="8" fillId="0" borderId="1" xfId="0" applyFont="1" applyBorder="1" applyAlignment="1">
      <alignment horizontal="center" shrinkToFit="1"/>
    </xf>
    <xf numFmtId="0" fontId="9" fillId="0" borderId="0" xfId="0" applyFont="1" applyAlignment="1">
      <alignment horizontal="left" vertical="center"/>
    </xf>
    <xf numFmtId="0" fontId="16" fillId="0" borderId="0" xfId="0" applyFont="1" applyAlignment="1">
      <alignment horizontal="left" vertical="center"/>
    </xf>
    <xf numFmtId="0" fontId="4" fillId="0" borderId="5" xfId="0" applyFont="1" applyBorder="1" applyAlignment="1">
      <alignment horizontal="center"/>
    </xf>
    <xf numFmtId="0" fontId="4" fillId="0" borderId="6" xfId="0" applyFont="1" applyBorder="1" applyAlignment="1">
      <alignment horizont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11" fillId="0" borderId="0" xfId="0" applyFont="1" applyAlignment="1">
      <alignment horizont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4" fillId="0" borderId="2" xfId="0" applyFont="1" applyBorder="1" applyAlignment="1">
      <alignment horizontal="center" shrinkToFit="1"/>
    </xf>
    <xf numFmtId="0" fontId="4" fillId="0" borderId="4" xfId="0" applyFont="1" applyBorder="1" applyAlignment="1">
      <alignment horizontal="center" shrinkToFit="1"/>
    </xf>
    <xf numFmtId="0" fontId="4" fillId="0" borderId="33" xfId="0" applyFont="1" applyBorder="1" applyAlignment="1">
      <alignment horizontal="left" shrinkToFit="1"/>
    </xf>
    <xf numFmtId="0" fontId="4" fillId="0" borderId="20" xfId="0" applyFont="1" applyBorder="1" applyAlignment="1">
      <alignment horizontal="left" shrinkToFit="1"/>
    </xf>
    <xf numFmtId="0" fontId="4" fillId="0" borderId="34" xfId="0" applyFont="1" applyBorder="1" applyAlignment="1">
      <alignment horizontal="left"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shrinkToFit="1"/>
    </xf>
    <xf numFmtId="0" fontId="3" fillId="0" borderId="4" xfId="0" applyFont="1" applyBorder="1" applyAlignment="1">
      <alignment horizontal="center" shrinkToFit="1"/>
    </xf>
    <xf numFmtId="0" fontId="14" fillId="0" borderId="1" xfId="0" applyFont="1" applyBorder="1" applyAlignment="1">
      <alignment horizontal="center" shrinkToFit="1"/>
    </xf>
    <xf numFmtId="0" fontId="18" fillId="0" borderId="32"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3" fillId="0" borderId="38" xfId="0" applyFont="1" applyBorder="1" applyAlignment="1">
      <alignment horizontal="left" vertical="top" wrapText="1"/>
    </xf>
    <xf numFmtId="0" fontId="18" fillId="0" borderId="14" xfId="0" applyFont="1" applyBorder="1" applyAlignment="1" applyProtection="1">
      <alignment horizontal="left" vertical="center" shrinkToFit="1"/>
      <protection locked="0"/>
    </xf>
    <xf numFmtId="0" fontId="18" fillId="0" borderId="27" xfId="0" applyFont="1" applyBorder="1" applyAlignment="1" applyProtection="1">
      <alignment horizontal="left" vertical="center" shrinkToFit="1"/>
      <protection locked="0"/>
    </xf>
    <xf numFmtId="0" fontId="18" fillId="0" borderId="1"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14" fillId="0" borderId="2" xfId="0" applyFont="1" applyBorder="1" applyAlignment="1">
      <alignment horizontal="center" shrinkToFit="1"/>
    </xf>
    <xf numFmtId="0" fontId="14" fillId="0" borderId="4" xfId="0" applyFont="1" applyBorder="1" applyAlignment="1">
      <alignment horizontal="center" shrinkToFit="1"/>
    </xf>
    <xf numFmtId="0" fontId="18" fillId="0" borderId="2" xfId="0" applyFont="1" applyBorder="1" applyAlignment="1" applyProtection="1">
      <alignment horizontal="left" vertical="center" shrinkToFit="1"/>
      <protection locked="0"/>
    </xf>
    <xf numFmtId="0" fontId="18" fillId="0" borderId="4" xfId="0" applyFont="1" applyBorder="1" applyAlignment="1" applyProtection="1">
      <alignment horizontal="left" vertical="center" shrinkToFit="1"/>
      <protection locked="0"/>
    </xf>
    <xf numFmtId="0" fontId="18" fillId="0" borderId="44" xfId="0" applyFont="1" applyBorder="1" applyAlignment="1" applyProtection="1">
      <alignment horizontal="left" vertical="center" shrinkToFit="1"/>
      <protection locked="0"/>
    </xf>
    <xf numFmtId="0" fontId="18" fillId="0" borderId="2" xfId="0" applyFont="1" applyBorder="1" applyAlignment="1" applyProtection="1">
      <alignment horizontal="center" shrinkToFit="1"/>
      <protection locked="0"/>
    </xf>
    <xf numFmtId="0" fontId="18" fillId="0" borderId="4" xfId="0" applyFont="1" applyBorder="1" applyAlignment="1" applyProtection="1">
      <alignment horizontal="center" shrinkToFit="1"/>
      <protection locked="0"/>
    </xf>
    <xf numFmtId="0" fontId="18" fillId="0" borderId="44" xfId="0" applyFont="1" applyBorder="1" applyAlignment="1" applyProtection="1">
      <alignment horizontal="center" shrinkToFit="1"/>
      <protection locked="0"/>
    </xf>
    <xf numFmtId="0" fontId="14" fillId="2" borderId="1"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2" xfId="0" applyFont="1" applyFill="1" applyBorder="1" applyAlignment="1">
      <alignment horizontal="center" shrinkToFit="1"/>
    </xf>
    <xf numFmtId="0" fontId="14" fillId="2" borderId="4" xfId="0" applyFont="1" applyFill="1" applyBorder="1" applyAlignment="1">
      <alignment horizontal="center" shrinkToFi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center" vertical="center" wrapText="1"/>
    </xf>
    <xf numFmtId="0" fontId="20" fillId="0" borderId="0" xfId="0" applyFont="1" applyAlignment="1">
      <alignment horizontal="center"/>
    </xf>
    <xf numFmtId="0" fontId="20" fillId="0" borderId="0" xfId="0" applyFont="1" applyAlignment="1">
      <alignment horizontal="left"/>
    </xf>
    <xf numFmtId="0" fontId="12" fillId="0" borderId="2" xfId="0" applyFont="1" applyBorder="1" applyAlignment="1">
      <alignment horizontal="center" vertical="top" wrapText="1"/>
    </xf>
    <xf numFmtId="0" fontId="12" fillId="0" borderId="4" xfId="0" applyFont="1" applyBorder="1" applyAlignment="1">
      <alignment horizontal="center" vertical="top" wrapText="1"/>
    </xf>
    <xf numFmtId="0" fontId="12" fillId="0" borderId="3" xfId="0" applyFont="1" applyBorder="1" applyAlignment="1">
      <alignment horizontal="center" vertical="top" wrapText="1"/>
    </xf>
    <xf numFmtId="0" fontId="12" fillId="0" borderId="2" xfId="0" applyFont="1" applyBorder="1" applyAlignment="1">
      <alignment horizontal="center" wrapText="1"/>
    </xf>
    <xf numFmtId="0" fontId="12" fillId="0" borderId="4" xfId="0" applyFont="1" applyBorder="1" applyAlignment="1">
      <alignment horizontal="center"/>
    </xf>
    <xf numFmtId="0" fontId="12" fillId="0" borderId="3" xfId="0" applyFont="1" applyBorder="1" applyAlignment="1">
      <alignment horizontal="center"/>
    </xf>
    <xf numFmtId="0" fontId="23" fillId="0" borderId="39" xfId="0" applyFont="1" applyBorder="1" applyAlignment="1">
      <alignment horizontal="left" vertical="top" wrapText="1"/>
    </xf>
    <xf numFmtId="0" fontId="23" fillId="0" borderId="40" xfId="0" applyFont="1" applyBorder="1" applyAlignment="1">
      <alignment horizontal="left" vertical="top" wrapText="1"/>
    </xf>
    <xf numFmtId="0" fontId="23" fillId="0" borderId="41" xfId="0" applyFont="1" applyBorder="1" applyAlignment="1">
      <alignment horizontal="left" vertical="top" wrapText="1"/>
    </xf>
    <xf numFmtId="0" fontId="23" fillId="0" borderId="30" xfId="0" applyFont="1" applyBorder="1" applyAlignment="1">
      <alignment horizontal="left" vertical="top" wrapText="1"/>
    </xf>
    <xf numFmtId="0" fontId="23" fillId="0" borderId="0" xfId="0" applyFont="1" applyAlignment="1">
      <alignment horizontal="left" vertical="top" wrapText="1"/>
    </xf>
    <xf numFmtId="0" fontId="23" fillId="0" borderId="42" xfId="0" applyFont="1" applyBorder="1" applyAlignment="1">
      <alignment horizontal="left" vertical="top" wrapText="1"/>
    </xf>
    <xf numFmtId="0" fontId="23" fillId="0" borderId="23" xfId="0" applyFont="1" applyBorder="1" applyAlignment="1">
      <alignment horizontal="left" vertical="top" wrapText="1"/>
    </xf>
    <xf numFmtId="0" fontId="23" fillId="0" borderId="25" xfId="0" applyFont="1" applyBorder="1" applyAlignment="1">
      <alignment horizontal="left" vertical="top" wrapText="1"/>
    </xf>
    <xf numFmtId="0" fontId="23" fillId="0" borderId="43" xfId="0" applyFont="1" applyBorder="1" applyAlignment="1">
      <alignment horizontal="left" vertical="top" wrapText="1"/>
    </xf>
    <xf numFmtId="0" fontId="8" fillId="0" borderId="40" xfId="0" applyFont="1" applyBorder="1" applyAlignment="1">
      <alignment horizontal="right"/>
    </xf>
    <xf numFmtId="0" fontId="20" fillId="0" borderId="25" xfId="0" applyFont="1" applyBorder="1" applyAlignment="1">
      <alignment horizontal="left" vertical="top" wrapText="1"/>
    </xf>
    <xf numFmtId="0" fontId="18" fillId="0" borderId="14"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44" xfId="0" applyFont="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80595</xdr:colOff>
      <xdr:row>9</xdr:row>
      <xdr:rowOff>36635</xdr:rowOff>
    </xdr:from>
    <xdr:ext cx="2146742" cy="671915"/>
    <xdr:sp macro="" textlink="">
      <xdr:nvSpPr>
        <xdr:cNvPr id="2" name="テキスト ボックス 1">
          <a:extLst>
            <a:ext uri="{FF2B5EF4-FFF2-40B4-BE49-F238E27FC236}">
              <a16:creationId xmlns:a16="http://schemas.microsoft.com/office/drawing/2014/main" id="{3D536985-85F7-DF4D-11D7-AE520E4DA2C9}"/>
            </a:ext>
          </a:extLst>
        </xdr:cNvPr>
        <xdr:cNvSpPr txBox="1"/>
      </xdr:nvSpPr>
      <xdr:spPr>
        <a:xfrm>
          <a:off x="7356230" y="1963616"/>
          <a:ext cx="2146742" cy="671915"/>
        </a:xfrm>
        <a:prstGeom prst="rect">
          <a:avLst/>
        </a:prstGeom>
        <a:solidFill>
          <a:schemeClr val="accent4">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日清カップに出場しない</a:t>
          </a:r>
          <a:endParaRPr kumimoji="1" lang="en-US" altLang="ja-JP" sz="900"/>
        </a:p>
        <a:p>
          <a:r>
            <a:rPr kumimoji="1" lang="ja-JP" altLang="en-US" sz="900"/>
            <a:t>（日本陸連登録をしない）</a:t>
          </a:r>
          <a:endParaRPr kumimoji="1" lang="en-US" altLang="ja-JP" sz="900"/>
        </a:p>
        <a:p>
          <a:r>
            <a:rPr kumimoji="1" lang="ja-JP" altLang="en-US" sz="900"/>
            <a:t>５・６年生はこちらに入力ください。</a:t>
          </a:r>
        </a:p>
      </xdr:txBody>
    </xdr:sp>
    <xdr:clientData/>
  </xdr:oneCellAnchor>
  <xdr:twoCellAnchor>
    <xdr:from>
      <xdr:col>16</xdr:col>
      <xdr:colOff>0</xdr:colOff>
      <xdr:row>11</xdr:row>
      <xdr:rowOff>175846</xdr:rowOff>
    </xdr:from>
    <xdr:to>
      <xdr:col>17</xdr:col>
      <xdr:colOff>36634</xdr:colOff>
      <xdr:row>12</xdr:row>
      <xdr:rowOff>212481</xdr:rowOff>
    </xdr:to>
    <xdr:cxnSp macro="">
      <xdr:nvCxnSpPr>
        <xdr:cNvPr id="4" name="直線矢印コネクタ 3">
          <a:extLst>
            <a:ext uri="{FF2B5EF4-FFF2-40B4-BE49-F238E27FC236}">
              <a16:creationId xmlns:a16="http://schemas.microsoft.com/office/drawing/2014/main" id="{C9DCCAA7-6540-7ACB-C258-0DB20A8C2C2E}"/>
            </a:ext>
          </a:extLst>
        </xdr:cNvPr>
        <xdr:cNvCxnSpPr/>
      </xdr:nvCxnSpPr>
      <xdr:spPr>
        <a:xfrm flipH="1">
          <a:off x="7077808" y="2593731"/>
          <a:ext cx="234461" cy="4762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80596</xdr:colOff>
      <xdr:row>11</xdr:row>
      <xdr:rowOff>153865</xdr:rowOff>
    </xdr:from>
    <xdr:to>
      <xdr:col>17</xdr:col>
      <xdr:colOff>36634</xdr:colOff>
      <xdr:row>13</xdr:row>
      <xdr:rowOff>36635</xdr:rowOff>
    </xdr:to>
    <xdr:cxnSp macro="">
      <xdr:nvCxnSpPr>
        <xdr:cNvPr id="5" name="直線矢印コネクタ 4">
          <a:extLst>
            <a:ext uri="{FF2B5EF4-FFF2-40B4-BE49-F238E27FC236}">
              <a16:creationId xmlns:a16="http://schemas.microsoft.com/office/drawing/2014/main" id="{47323497-64D7-456D-95C9-FE6AF9058DBD}"/>
            </a:ext>
          </a:extLst>
        </xdr:cNvPr>
        <xdr:cNvCxnSpPr/>
      </xdr:nvCxnSpPr>
      <xdr:spPr>
        <a:xfrm flipH="1">
          <a:off x="3304442" y="2571750"/>
          <a:ext cx="4007827" cy="56417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43961</xdr:colOff>
      <xdr:row>43</xdr:row>
      <xdr:rowOff>227134</xdr:rowOff>
    </xdr:from>
    <xdr:ext cx="2146742" cy="671915"/>
    <xdr:sp macro="" textlink="">
      <xdr:nvSpPr>
        <xdr:cNvPr id="11" name="テキスト ボックス 10">
          <a:extLst>
            <a:ext uri="{FF2B5EF4-FFF2-40B4-BE49-F238E27FC236}">
              <a16:creationId xmlns:a16="http://schemas.microsoft.com/office/drawing/2014/main" id="{E1103208-A74C-4A9C-BED3-C73725021848}"/>
            </a:ext>
          </a:extLst>
        </xdr:cNvPr>
        <xdr:cNvSpPr txBox="1"/>
      </xdr:nvSpPr>
      <xdr:spPr>
        <a:xfrm>
          <a:off x="7319596" y="9774115"/>
          <a:ext cx="2146742" cy="671915"/>
        </a:xfrm>
        <a:prstGeom prst="rect">
          <a:avLst/>
        </a:prstGeom>
        <a:solidFill>
          <a:schemeClr val="accent4">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日清カップに出場しない</a:t>
          </a:r>
          <a:endParaRPr kumimoji="1" lang="en-US" altLang="ja-JP" sz="900"/>
        </a:p>
        <a:p>
          <a:r>
            <a:rPr kumimoji="1" lang="ja-JP" altLang="en-US" sz="900"/>
            <a:t>（日本陸連登録をしない）</a:t>
          </a:r>
          <a:endParaRPr kumimoji="1" lang="en-US" altLang="ja-JP" sz="900"/>
        </a:p>
        <a:p>
          <a:r>
            <a:rPr kumimoji="1" lang="ja-JP" altLang="en-US" sz="900"/>
            <a:t>５・６年生はこちらに入力ください。</a:t>
          </a:r>
        </a:p>
      </xdr:txBody>
    </xdr:sp>
    <xdr:clientData/>
  </xdr:oneCellAnchor>
  <xdr:twoCellAnchor>
    <xdr:from>
      <xdr:col>16</xdr:col>
      <xdr:colOff>7327</xdr:colOff>
      <xdr:row>47</xdr:row>
      <xdr:rowOff>80596</xdr:rowOff>
    </xdr:from>
    <xdr:to>
      <xdr:col>17</xdr:col>
      <xdr:colOff>43961</xdr:colOff>
      <xdr:row>49</xdr:row>
      <xdr:rowOff>0</xdr:rowOff>
    </xdr:to>
    <xdr:cxnSp macro="">
      <xdr:nvCxnSpPr>
        <xdr:cNvPr id="12" name="直線矢印コネクタ 11">
          <a:extLst>
            <a:ext uri="{FF2B5EF4-FFF2-40B4-BE49-F238E27FC236}">
              <a16:creationId xmlns:a16="http://schemas.microsoft.com/office/drawing/2014/main" id="{A6731E3A-1C05-454D-A3A2-F8255EBB634A}"/>
            </a:ext>
          </a:extLst>
        </xdr:cNvPr>
        <xdr:cNvCxnSpPr/>
      </xdr:nvCxnSpPr>
      <xdr:spPr>
        <a:xfrm flipH="1">
          <a:off x="7085135" y="10492154"/>
          <a:ext cx="234461" cy="4762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73269</xdr:colOff>
      <xdr:row>47</xdr:row>
      <xdr:rowOff>58616</xdr:rowOff>
    </xdr:from>
    <xdr:to>
      <xdr:col>17</xdr:col>
      <xdr:colOff>29307</xdr:colOff>
      <xdr:row>49</xdr:row>
      <xdr:rowOff>65943</xdr:rowOff>
    </xdr:to>
    <xdr:cxnSp macro="">
      <xdr:nvCxnSpPr>
        <xdr:cNvPr id="13" name="直線矢印コネクタ 12">
          <a:extLst>
            <a:ext uri="{FF2B5EF4-FFF2-40B4-BE49-F238E27FC236}">
              <a16:creationId xmlns:a16="http://schemas.microsoft.com/office/drawing/2014/main" id="{2FB66A07-474C-4C8B-8677-34CE26EFCB00}"/>
            </a:ext>
          </a:extLst>
        </xdr:cNvPr>
        <xdr:cNvCxnSpPr/>
      </xdr:nvCxnSpPr>
      <xdr:spPr>
        <a:xfrm flipH="1">
          <a:off x="3297115" y="10470174"/>
          <a:ext cx="4007827" cy="56417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202515</xdr:colOff>
      <xdr:row>12</xdr:row>
      <xdr:rowOff>135695</xdr:rowOff>
    </xdr:from>
    <xdr:ext cx="2146742" cy="671915"/>
    <xdr:sp macro="" textlink="">
      <xdr:nvSpPr>
        <xdr:cNvPr id="2" name="テキスト ボックス 1">
          <a:extLst>
            <a:ext uri="{FF2B5EF4-FFF2-40B4-BE49-F238E27FC236}">
              <a16:creationId xmlns:a16="http://schemas.microsoft.com/office/drawing/2014/main" id="{76FE9B50-4F86-41B1-83D4-82058FF0F25B}"/>
            </a:ext>
          </a:extLst>
        </xdr:cNvPr>
        <xdr:cNvSpPr txBox="1"/>
      </xdr:nvSpPr>
      <xdr:spPr>
        <a:xfrm>
          <a:off x="7883475" y="3099875"/>
          <a:ext cx="2146742" cy="671915"/>
        </a:xfrm>
        <a:prstGeom prst="rect">
          <a:avLst/>
        </a:prstGeom>
        <a:solidFill>
          <a:schemeClr val="accent4">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日清カップに出場しない</a:t>
          </a:r>
          <a:endParaRPr kumimoji="1" lang="en-US" altLang="ja-JP" sz="900"/>
        </a:p>
        <a:p>
          <a:r>
            <a:rPr kumimoji="1" lang="ja-JP" altLang="en-US" sz="900"/>
            <a:t>（日本陸連登録をしない）</a:t>
          </a:r>
          <a:endParaRPr kumimoji="1" lang="en-US" altLang="ja-JP" sz="900"/>
        </a:p>
        <a:p>
          <a:r>
            <a:rPr kumimoji="1" lang="ja-JP" altLang="en-US" sz="900"/>
            <a:t>５・６年生はこちらに入力ください。</a:t>
          </a:r>
        </a:p>
      </xdr:txBody>
    </xdr:sp>
    <xdr:clientData/>
  </xdr:oneCellAnchor>
  <xdr:twoCellAnchor>
    <xdr:from>
      <xdr:col>14</xdr:col>
      <xdr:colOff>167640</xdr:colOff>
      <xdr:row>4</xdr:row>
      <xdr:rowOff>56388</xdr:rowOff>
    </xdr:from>
    <xdr:to>
      <xdr:col>17</xdr:col>
      <xdr:colOff>281940</xdr:colOff>
      <xdr:row>7</xdr:row>
      <xdr:rowOff>136281</xdr:rowOff>
    </xdr:to>
    <xdr:cxnSp macro="">
      <xdr:nvCxnSpPr>
        <xdr:cNvPr id="3" name="直線矢印コネクタ 2">
          <a:extLst>
            <a:ext uri="{FF2B5EF4-FFF2-40B4-BE49-F238E27FC236}">
              <a16:creationId xmlns:a16="http://schemas.microsoft.com/office/drawing/2014/main" id="{894994FF-1085-4BBC-BA0A-ADAF72240E77}"/>
            </a:ext>
          </a:extLst>
        </xdr:cNvPr>
        <xdr:cNvCxnSpPr>
          <a:stCxn id="8" idx="1"/>
        </xdr:cNvCxnSpPr>
      </xdr:nvCxnSpPr>
      <xdr:spPr>
        <a:xfrm flipH="1">
          <a:off x="6827520" y="970788"/>
          <a:ext cx="708660" cy="7656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281940</xdr:colOff>
      <xdr:row>2</xdr:row>
      <xdr:rowOff>129540</xdr:rowOff>
    </xdr:from>
    <xdr:ext cx="3954929" cy="768095"/>
    <xdr:sp macro="" textlink="">
      <xdr:nvSpPr>
        <xdr:cNvPr id="8" name="テキスト ボックス 7">
          <a:extLst>
            <a:ext uri="{FF2B5EF4-FFF2-40B4-BE49-F238E27FC236}">
              <a16:creationId xmlns:a16="http://schemas.microsoft.com/office/drawing/2014/main" id="{32600CA5-A813-4D6B-8BF4-AE44349B3D29}"/>
            </a:ext>
          </a:extLst>
        </xdr:cNvPr>
        <xdr:cNvSpPr txBox="1"/>
      </xdr:nvSpPr>
      <xdr:spPr>
        <a:xfrm>
          <a:off x="7536180" y="586740"/>
          <a:ext cx="3954929" cy="768095"/>
        </a:xfrm>
        <a:prstGeom prst="rect">
          <a:avLst/>
        </a:prstGeom>
        <a:solidFill>
          <a:schemeClr val="accent4">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a:t>
          </a:r>
          <a:r>
            <a:rPr kumimoji="1" lang="ja-JP" altLang="en-US" sz="1050"/>
            <a:t>住所について</a:t>
          </a:r>
          <a:endParaRPr kumimoji="1" lang="en-US" altLang="ja-JP" sz="1050"/>
        </a:p>
        <a:p>
          <a:r>
            <a:rPr kumimoji="1" lang="ja-JP" altLang="en-US" sz="1050"/>
            <a:t>　登録申請があったゼッケンはを郵送することがありますので</a:t>
          </a:r>
          <a:endParaRPr kumimoji="1" lang="en-US" altLang="ja-JP" sz="1050"/>
        </a:p>
        <a:p>
          <a:r>
            <a:rPr kumimoji="1" lang="ja-JP" altLang="en-US" sz="1050"/>
            <a:t>　ゼッケンが届く住所を記載ください。</a:t>
          </a:r>
        </a:p>
      </xdr:txBody>
    </xdr:sp>
    <xdr:clientData/>
  </xdr:oneCellAnchor>
  <xdr:twoCellAnchor>
    <xdr:from>
      <xdr:col>16</xdr:col>
      <xdr:colOff>7620</xdr:colOff>
      <xdr:row>14</xdr:row>
      <xdr:rowOff>220980</xdr:rowOff>
    </xdr:from>
    <xdr:to>
      <xdr:col>19</xdr:col>
      <xdr:colOff>220980</xdr:colOff>
      <xdr:row>16</xdr:row>
      <xdr:rowOff>87513</xdr:rowOff>
    </xdr:to>
    <xdr:cxnSp macro="">
      <xdr:nvCxnSpPr>
        <xdr:cNvPr id="12" name="直線矢印コネクタ 11">
          <a:extLst>
            <a:ext uri="{FF2B5EF4-FFF2-40B4-BE49-F238E27FC236}">
              <a16:creationId xmlns:a16="http://schemas.microsoft.com/office/drawing/2014/main" id="{64DBE838-38F1-44EA-9E72-4F7BECF90910}"/>
            </a:ext>
          </a:extLst>
        </xdr:cNvPr>
        <xdr:cNvCxnSpPr/>
      </xdr:nvCxnSpPr>
      <xdr:spPr>
        <a:xfrm flipH="1">
          <a:off x="7063740" y="3642360"/>
          <a:ext cx="838200" cy="32373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53340</xdr:colOff>
      <xdr:row>33</xdr:row>
      <xdr:rowOff>0</xdr:rowOff>
    </xdr:from>
    <xdr:to>
      <xdr:col>17</xdr:col>
      <xdr:colOff>381000</xdr:colOff>
      <xdr:row>40</xdr:row>
      <xdr:rowOff>114300</xdr:rowOff>
    </xdr:to>
    <xdr:sp macro="" textlink="">
      <xdr:nvSpPr>
        <xdr:cNvPr id="15" name="右中かっこ 14">
          <a:extLst>
            <a:ext uri="{FF2B5EF4-FFF2-40B4-BE49-F238E27FC236}">
              <a16:creationId xmlns:a16="http://schemas.microsoft.com/office/drawing/2014/main" id="{8DA8B001-3EF5-3317-5DDF-7430796AA0AD}"/>
            </a:ext>
          </a:extLst>
        </xdr:cNvPr>
        <xdr:cNvSpPr/>
      </xdr:nvSpPr>
      <xdr:spPr>
        <a:xfrm>
          <a:off x="7307580" y="7589520"/>
          <a:ext cx="327660" cy="1463040"/>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19</xdr:col>
      <xdr:colOff>228600</xdr:colOff>
      <xdr:row>35</xdr:row>
      <xdr:rowOff>83820</xdr:rowOff>
    </xdr:from>
    <xdr:ext cx="1685077" cy="478721"/>
    <xdr:sp macro="" textlink="">
      <xdr:nvSpPr>
        <xdr:cNvPr id="16" name="テキスト ボックス 15">
          <a:extLst>
            <a:ext uri="{FF2B5EF4-FFF2-40B4-BE49-F238E27FC236}">
              <a16:creationId xmlns:a16="http://schemas.microsoft.com/office/drawing/2014/main" id="{05AB8D92-AE7D-4134-B8D2-92E90C797217}"/>
            </a:ext>
          </a:extLst>
        </xdr:cNvPr>
        <xdr:cNvSpPr txBox="1"/>
      </xdr:nvSpPr>
      <xdr:spPr>
        <a:xfrm>
          <a:off x="7909560" y="8023860"/>
          <a:ext cx="1685077" cy="478721"/>
        </a:xfrm>
        <a:prstGeom prst="rect">
          <a:avLst/>
        </a:prstGeom>
        <a:solidFill>
          <a:schemeClr val="accent4">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熊本陸協登録</a:t>
          </a:r>
          <a:endParaRPr kumimoji="1" lang="en-US" altLang="ja-JP" sz="900"/>
        </a:p>
        <a:p>
          <a:r>
            <a:rPr kumimoji="1" lang="ja-JP" altLang="en-US" sz="900"/>
            <a:t>陸協口座にご入金ください。</a:t>
          </a:r>
        </a:p>
      </xdr:txBody>
    </xdr:sp>
    <xdr:clientData/>
  </xdr:oneCellAnchor>
  <xdr:oneCellAnchor>
    <xdr:from>
      <xdr:col>19</xdr:col>
      <xdr:colOff>259080</xdr:colOff>
      <xdr:row>43</xdr:row>
      <xdr:rowOff>76200</xdr:rowOff>
    </xdr:from>
    <xdr:ext cx="2088072" cy="478721"/>
    <xdr:sp macro="" textlink="">
      <xdr:nvSpPr>
        <xdr:cNvPr id="17" name="テキスト ボックス 16">
          <a:extLst>
            <a:ext uri="{FF2B5EF4-FFF2-40B4-BE49-F238E27FC236}">
              <a16:creationId xmlns:a16="http://schemas.microsoft.com/office/drawing/2014/main" id="{95AB27B3-FE4F-4353-BCF7-28F312C56262}"/>
            </a:ext>
          </a:extLst>
        </xdr:cNvPr>
        <xdr:cNvSpPr txBox="1"/>
      </xdr:nvSpPr>
      <xdr:spPr>
        <a:xfrm>
          <a:off x="7940040" y="9441180"/>
          <a:ext cx="2088072" cy="478721"/>
        </a:xfrm>
        <a:prstGeom prst="rect">
          <a:avLst/>
        </a:prstGeom>
        <a:solidFill>
          <a:schemeClr val="accent4">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JAAF</a:t>
          </a:r>
          <a:r>
            <a:rPr kumimoji="1" lang="ja-JP" altLang="en-US" sz="900"/>
            <a:t>　</a:t>
          </a:r>
          <a:r>
            <a:rPr kumimoji="1" lang="en-US" altLang="ja-JP" sz="900"/>
            <a:t>START</a:t>
          </a:r>
          <a:r>
            <a:rPr kumimoji="1" lang="ja-JP" altLang="en-US" sz="900"/>
            <a:t>　システムの手順に従い</a:t>
          </a:r>
          <a:endParaRPr kumimoji="1" lang="en-US" altLang="ja-JP" sz="900"/>
        </a:p>
        <a:p>
          <a:r>
            <a:rPr kumimoji="1" lang="ja-JP" altLang="en-US" sz="900"/>
            <a:t>お支払いをお願いします。</a:t>
          </a:r>
        </a:p>
      </xdr:txBody>
    </xdr:sp>
    <xdr:clientData/>
  </xdr:oneCellAnchor>
  <xdr:twoCellAnchor>
    <xdr:from>
      <xdr:col>17</xdr:col>
      <xdr:colOff>68580</xdr:colOff>
      <xdr:row>42</xdr:row>
      <xdr:rowOff>121920</xdr:rowOff>
    </xdr:from>
    <xdr:to>
      <xdr:col>17</xdr:col>
      <xdr:colOff>396240</xdr:colOff>
      <xdr:row>46</xdr:row>
      <xdr:rowOff>152400</xdr:rowOff>
    </xdr:to>
    <xdr:sp macro="" textlink="">
      <xdr:nvSpPr>
        <xdr:cNvPr id="18" name="右中かっこ 17">
          <a:extLst>
            <a:ext uri="{FF2B5EF4-FFF2-40B4-BE49-F238E27FC236}">
              <a16:creationId xmlns:a16="http://schemas.microsoft.com/office/drawing/2014/main" id="{0ABE442D-F214-4018-BC1E-8C8B8E347210}"/>
            </a:ext>
          </a:extLst>
        </xdr:cNvPr>
        <xdr:cNvSpPr/>
      </xdr:nvSpPr>
      <xdr:spPr>
        <a:xfrm>
          <a:off x="7322820" y="9334500"/>
          <a:ext cx="327660" cy="792480"/>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umarikuelemen@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ites.google.com/jaaf.or.jp/protein" TargetMode="External"/><Relationship Id="rId1" Type="http://schemas.openxmlformats.org/officeDocument/2006/relationships/hyperlink" Target="https://sites.google.com/jaaf.or.jp/protein"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rikkyoutarou@***.com" TargetMode="External"/><Relationship Id="rId1" Type="http://schemas.openxmlformats.org/officeDocument/2006/relationships/hyperlink" Target="https://sites.google.com/jaaf.or.jp/protein"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C1E84-6FA9-424E-BA7A-E0419F29CEED}">
  <dimension ref="A1:O22"/>
  <sheetViews>
    <sheetView tabSelected="1" view="pageBreakPreview" zoomScaleNormal="100" zoomScaleSheetLayoutView="100" workbookViewId="0">
      <selection activeCell="F23" sqref="F23"/>
    </sheetView>
  </sheetViews>
  <sheetFormatPr defaultRowHeight="18" x14ac:dyDescent="0.45"/>
  <cols>
    <col min="1" max="1" width="8.19921875" customWidth="1"/>
  </cols>
  <sheetData>
    <row r="1" spans="1:15" ht="18.75" customHeight="1" x14ac:dyDescent="0.45">
      <c r="H1" s="105" t="s">
        <v>84</v>
      </c>
      <c r="I1" s="104"/>
      <c r="J1" s="104"/>
      <c r="K1" s="104"/>
      <c r="L1" s="104"/>
      <c r="M1" s="104"/>
      <c r="N1" s="104"/>
      <c r="O1" s="104"/>
    </row>
    <row r="2" spans="1:15" ht="14.1" customHeight="1" x14ac:dyDescent="0.45"/>
    <row r="3" spans="1:15" x14ac:dyDescent="0.45">
      <c r="A3" s="211" t="s">
        <v>85</v>
      </c>
      <c r="B3" s="211"/>
      <c r="C3" s="211"/>
      <c r="D3" s="211"/>
      <c r="E3" s="211"/>
      <c r="F3" s="211"/>
      <c r="G3" s="211"/>
      <c r="H3" s="211"/>
    </row>
    <row r="4" spans="1:15" ht="14.1" customHeight="1" x14ac:dyDescent="0.45"/>
    <row r="5" spans="1:15" ht="57.75" customHeight="1" x14ac:dyDescent="0.45">
      <c r="A5" s="210" t="s">
        <v>40</v>
      </c>
      <c r="B5" s="210"/>
      <c r="C5" s="210"/>
      <c r="D5" s="210"/>
      <c r="E5" s="210"/>
      <c r="F5" s="210"/>
      <c r="G5" s="210"/>
      <c r="H5" s="210"/>
    </row>
    <row r="6" spans="1:15" x14ac:dyDescent="0.45">
      <c r="A6" s="212" t="s">
        <v>36</v>
      </c>
      <c r="B6" s="212"/>
      <c r="C6" s="212"/>
      <c r="D6" s="212"/>
      <c r="E6" s="212"/>
      <c r="F6" s="212"/>
      <c r="G6" s="212"/>
      <c r="H6" s="212"/>
    </row>
    <row r="7" spans="1:15" x14ac:dyDescent="0.45">
      <c r="A7" s="102" t="s">
        <v>38</v>
      </c>
      <c r="B7" s="102"/>
      <c r="C7" s="102"/>
      <c r="D7" s="102"/>
      <c r="E7" s="102"/>
      <c r="F7" s="102"/>
      <c r="G7" s="102"/>
      <c r="H7" s="102"/>
    </row>
    <row r="8" spans="1:15" x14ac:dyDescent="0.45">
      <c r="A8" s="102"/>
      <c r="B8" s="213" t="s">
        <v>86</v>
      </c>
      <c r="C8" s="213"/>
      <c r="D8" s="213"/>
      <c r="E8" s="213"/>
      <c r="F8" s="213"/>
      <c r="G8" s="102"/>
      <c r="H8" s="102"/>
    </row>
    <row r="9" spans="1:15" ht="14.1" customHeight="1" x14ac:dyDescent="0.45">
      <c r="A9" s="102"/>
      <c r="B9" s="102"/>
      <c r="C9" s="102"/>
      <c r="D9" s="102"/>
      <c r="E9" s="102"/>
      <c r="F9" s="102"/>
      <c r="G9" s="102"/>
      <c r="H9" s="102"/>
    </row>
    <row r="10" spans="1:15" x14ac:dyDescent="0.45">
      <c r="A10" s="102" t="s">
        <v>37</v>
      </c>
      <c r="B10" s="102"/>
      <c r="C10" s="102"/>
      <c r="D10" s="102"/>
      <c r="E10" s="102"/>
      <c r="F10" s="102"/>
      <c r="G10" s="102"/>
      <c r="H10" s="102"/>
    </row>
    <row r="11" spans="1:15" ht="112.2" customHeight="1" x14ac:dyDescent="0.45">
      <c r="A11" s="102"/>
      <c r="B11" s="210" t="s">
        <v>57</v>
      </c>
      <c r="C11" s="210"/>
      <c r="D11" s="210"/>
      <c r="E11" s="210"/>
      <c r="F11" s="210"/>
      <c r="G11" s="210"/>
      <c r="H11" s="210"/>
      <c r="I11" s="101"/>
    </row>
    <row r="12" spans="1:15" ht="72.75" customHeight="1" x14ac:dyDescent="0.45">
      <c r="A12" s="102"/>
      <c r="B12" s="210" t="s">
        <v>60</v>
      </c>
      <c r="C12" s="210"/>
      <c r="D12" s="210"/>
      <c r="E12" s="210"/>
      <c r="F12" s="210"/>
      <c r="G12" s="210"/>
      <c r="H12" s="210"/>
    </row>
    <row r="13" spans="1:15" ht="54.75" customHeight="1" x14ac:dyDescent="0.45">
      <c r="A13" s="102"/>
      <c r="B13" s="230" t="s">
        <v>61</v>
      </c>
      <c r="C13" s="230"/>
      <c r="D13" s="230"/>
      <c r="E13" s="230"/>
      <c r="F13" s="230"/>
      <c r="G13" s="230"/>
      <c r="H13" s="230"/>
    </row>
    <row r="14" spans="1:15" ht="122.25" customHeight="1" x14ac:dyDescent="0.45">
      <c r="B14" s="214" t="s">
        <v>58</v>
      </c>
      <c r="C14" s="215"/>
      <c r="D14" s="215"/>
      <c r="E14" s="215"/>
      <c r="F14" s="215"/>
      <c r="G14" s="215"/>
      <c r="H14" s="216"/>
    </row>
    <row r="15" spans="1:15" ht="7.5" customHeight="1" x14ac:dyDescent="0.45">
      <c r="B15" t="s">
        <v>44</v>
      </c>
    </row>
    <row r="16" spans="1:15" ht="63.75" customHeight="1" x14ac:dyDescent="0.45">
      <c r="B16" s="217" t="s">
        <v>62</v>
      </c>
      <c r="C16" s="218"/>
      <c r="D16" s="218"/>
      <c r="E16" s="218"/>
      <c r="F16" s="218"/>
      <c r="G16" s="218"/>
      <c r="H16" s="219"/>
    </row>
    <row r="17" spans="2:8" x14ac:dyDescent="0.45">
      <c r="B17" s="229" t="s">
        <v>39</v>
      </c>
      <c r="C17" s="229"/>
      <c r="D17" s="229"/>
      <c r="E17" s="109" t="s">
        <v>45</v>
      </c>
    </row>
    <row r="18" spans="2:8" x14ac:dyDescent="0.45">
      <c r="B18" s="107" t="s">
        <v>41</v>
      </c>
      <c r="C18" s="106"/>
      <c r="D18" s="106"/>
      <c r="E18" s="103"/>
    </row>
    <row r="19" spans="2:8" x14ac:dyDescent="0.45">
      <c r="B19" s="107" t="s">
        <v>59</v>
      </c>
      <c r="C19" s="106"/>
      <c r="D19" s="106"/>
      <c r="E19" s="103"/>
    </row>
    <row r="20" spans="2:8" x14ac:dyDescent="0.45">
      <c r="F20" s="220" t="s">
        <v>87</v>
      </c>
      <c r="G20" s="221"/>
      <c r="H20" s="222"/>
    </row>
    <row r="21" spans="2:8" x14ac:dyDescent="0.45">
      <c r="F21" s="223"/>
      <c r="G21" s="224"/>
      <c r="H21" s="225"/>
    </row>
    <row r="22" spans="2:8" ht="12.75" customHeight="1" x14ac:dyDescent="0.45">
      <c r="F22" s="226"/>
      <c r="G22" s="227"/>
      <c r="H22" s="228"/>
    </row>
  </sheetData>
  <mergeCells count="11">
    <mergeCell ref="B12:H12"/>
    <mergeCell ref="B14:H14"/>
    <mergeCell ref="B16:H16"/>
    <mergeCell ref="F20:H22"/>
    <mergeCell ref="B17:D17"/>
    <mergeCell ref="B13:H13"/>
    <mergeCell ref="B11:H11"/>
    <mergeCell ref="A3:H3"/>
    <mergeCell ref="A5:H5"/>
    <mergeCell ref="A6:H6"/>
    <mergeCell ref="B8:F8"/>
  </mergeCells>
  <phoneticPr fontId="1"/>
  <hyperlinks>
    <hyperlink ref="E17" r:id="rId1" xr:uid="{0F04FD8B-B12C-4239-B7F3-6CEEEAFB7A2E}"/>
  </hyperlinks>
  <pageMargins left="0.98425196850393704" right="0.98425196850393704" top="0.59055118110236227" bottom="0.59055118110236227" header="0.51181102362204722" footer="0.51181102362204722"/>
  <pageSetup paperSize="9" scale="9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3"/>
  <sheetViews>
    <sheetView view="pageBreakPreview" topLeftCell="A37" zoomScaleNormal="100" zoomScaleSheetLayoutView="100" workbookViewId="0">
      <selection activeCell="A49" sqref="A49:I49"/>
    </sheetView>
  </sheetViews>
  <sheetFormatPr defaultRowHeight="18" x14ac:dyDescent="0.45"/>
  <cols>
    <col min="1" max="1" width="2.59765625" style="7" customWidth="1"/>
    <col min="2" max="2" width="12.59765625" customWidth="1"/>
    <col min="3" max="3" width="10.59765625" customWidth="1"/>
    <col min="4" max="4" width="7.59765625" customWidth="1"/>
    <col min="5" max="5" width="3.59765625" customWidth="1"/>
    <col min="6" max="8" width="2.59765625" customWidth="1"/>
    <col min="9" max="9" width="5.59765625" customWidth="1"/>
    <col min="10" max="10" width="2.59765625" style="11" customWidth="1"/>
    <col min="11" max="11" width="12.59765625" customWidth="1"/>
    <col min="12" max="12" width="10.59765625" customWidth="1"/>
    <col min="13" max="13" width="7.59765625" customWidth="1"/>
    <col min="14" max="14" width="3.59765625" customWidth="1"/>
    <col min="15" max="17" width="2.59765625" customWidth="1"/>
    <col min="18" max="18" width="5.59765625" customWidth="1"/>
    <col min="19" max="19" width="2.59765625" hidden="1" customWidth="1"/>
  </cols>
  <sheetData>
    <row r="1" spans="1:19" ht="22.2" x14ac:dyDescent="0.55000000000000004">
      <c r="B1" s="173" t="s">
        <v>65</v>
      </c>
      <c r="C1" s="173"/>
      <c r="D1" s="173"/>
      <c r="E1" s="173"/>
      <c r="F1" s="173"/>
      <c r="G1" s="173"/>
      <c r="H1" s="173"/>
      <c r="I1" s="173"/>
      <c r="J1" s="173"/>
      <c r="K1" s="173"/>
      <c r="L1" s="173"/>
      <c r="M1" s="173"/>
      <c r="N1" s="173"/>
    </row>
    <row r="2" spans="1:19" ht="14.1" customHeight="1" thickBot="1" x14ac:dyDescent="0.5"/>
    <row r="3" spans="1:19" x14ac:dyDescent="0.45">
      <c r="B3" s="2" t="s">
        <v>22</v>
      </c>
      <c r="C3" s="187"/>
      <c r="D3" s="187"/>
      <c r="E3" s="187"/>
      <c r="F3" s="187"/>
      <c r="G3" s="187"/>
      <c r="H3" s="187"/>
      <c r="I3" s="187"/>
      <c r="J3" s="187"/>
      <c r="K3" s="187"/>
      <c r="L3" s="187"/>
      <c r="M3" s="187"/>
      <c r="N3" s="187"/>
      <c r="O3" s="188"/>
      <c r="P3" s="112"/>
      <c r="Q3" s="112"/>
    </row>
    <row r="4" spans="1:19" x14ac:dyDescent="0.45">
      <c r="B4" s="3" t="s">
        <v>13</v>
      </c>
      <c r="C4" s="192"/>
      <c r="D4" s="192"/>
      <c r="E4" s="192"/>
      <c r="F4" s="192"/>
      <c r="G4" s="192"/>
      <c r="H4" s="192"/>
      <c r="I4" s="192"/>
      <c r="J4" s="192"/>
      <c r="K4" s="192"/>
      <c r="L4" s="192"/>
      <c r="M4" s="192"/>
      <c r="N4" s="192"/>
      <c r="O4" s="193"/>
      <c r="P4" s="112"/>
      <c r="Q4" s="112"/>
    </row>
    <row r="5" spans="1:19" x14ac:dyDescent="0.45">
      <c r="B5" s="3" t="s">
        <v>14</v>
      </c>
      <c r="C5" s="192"/>
      <c r="D5" s="192"/>
      <c r="E5" s="192"/>
      <c r="F5" s="192"/>
      <c r="G5" s="192"/>
      <c r="H5" s="192"/>
      <c r="I5" s="192"/>
      <c r="J5" s="192"/>
      <c r="K5" s="192"/>
      <c r="L5" s="192"/>
      <c r="M5" s="192"/>
      <c r="N5" s="192"/>
      <c r="O5" s="193"/>
      <c r="P5" s="112"/>
      <c r="Q5" s="112"/>
    </row>
    <row r="6" spans="1:19" x14ac:dyDescent="0.45">
      <c r="B6" s="3" t="s">
        <v>23</v>
      </c>
      <c r="C6" s="192"/>
      <c r="D6" s="192"/>
      <c r="E6" s="192"/>
      <c r="F6" s="192"/>
      <c r="G6" s="192"/>
      <c r="H6" s="192"/>
      <c r="I6" s="192"/>
      <c r="J6" s="192"/>
      <c r="K6" s="192"/>
      <c r="L6" s="192"/>
      <c r="M6" s="192"/>
      <c r="N6" s="192"/>
      <c r="O6" s="193"/>
      <c r="P6" s="112"/>
      <c r="Q6" s="112"/>
    </row>
    <row r="7" spans="1:19" x14ac:dyDescent="0.45">
      <c r="B7" s="143" t="s">
        <v>63</v>
      </c>
      <c r="C7" s="198"/>
      <c r="D7" s="199"/>
      <c r="E7" s="199"/>
      <c r="F7" s="199"/>
      <c r="G7" s="199"/>
      <c r="H7" s="199"/>
      <c r="I7" s="199"/>
      <c r="J7" s="199"/>
      <c r="K7" s="199"/>
      <c r="L7" s="199"/>
      <c r="M7" s="199"/>
      <c r="N7" s="199"/>
      <c r="O7" s="200"/>
      <c r="P7" s="112"/>
      <c r="Q7" s="112"/>
    </row>
    <row r="8" spans="1:19" ht="18.75" customHeight="1" x14ac:dyDescent="0.45">
      <c r="B8" s="174" t="s">
        <v>15</v>
      </c>
      <c r="C8" s="140" t="s">
        <v>64</v>
      </c>
      <c r="D8" s="201"/>
      <c r="E8" s="202"/>
      <c r="F8" s="202"/>
      <c r="G8" s="202"/>
      <c r="H8" s="202"/>
      <c r="I8" s="202"/>
      <c r="J8" s="202"/>
      <c r="K8" s="202"/>
      <c r="L8" s="202"/>
      <c r="M8" s="202"/>
      <c r="N8" s="202"/>
      <c r="O8" s="203"/>
      <c r="P8" s="113"/>
      <c r="Q8" s="113"/>
    </row>
    <row r="9" spans="1:19" x14ac:dyDescent="0.45">
      <c r="B9" s="175"/>
      <c r="C9" s="75" t="s">
        <v>17</v>
      </c>
      <c r="D9" s="146"/>
      <c r="E9" s="146"/>
      <c r="F9" s="146"/>
      <c r="G9" s="146"/>
      <c r="H9" s="146"/>
      <c r="I9" s="146"/>
      <c r="J9" s="146"/>
      <c r="K9" s="146"/>
      <c r="L9" s="146"/>
      <c r="M9" s="146"/>
      <c r="N9" s="146"/>
      <c r="O9" s="147"/>
      <c r="P9" s="112"/>
      <c r="Q9" s="112"/>
    </row>
    <row r="10" spans="1:19" x14ac:dyDescent="0.45">
      <c r="B10" s="176"/>
      <c r="C10" s="75" t="s">
        <v>16</v>
      </c>
      <c r="D10" s="148"/>
      <c r="E10" s="146"/>
      <c r="F10" s="146"/>
      <c r="G10" s="146"/>
      <c r="H10" s="146"/>
      <c r="I10" s="146"/>
      <c r="J10" s="146"/>
      <c r="K10" s="146"/>
      <c r="L10" s="146"/>
      <c r="M10" s="146"/>
      <c r="N10" s="146"/>
      <c r="O10" s="147"/>
      <c r="P10" s="112"/>
      <c r="Q10" s="112"/>
    </row>
    <row r="11" spans="1:19" ht="18.600000000000001" thickBot="1" x14ac:dyDescent="0.5">
      <c r="B11" s="4" t="s">
        <v>24</v>
      </c>
      <c r="C11" s="190"/>
      <c r="D11" s="190"/>
      <c r="E11" s="190"/>
      <c r="F11" s="190"/>
      <c r="G11" s="190"/>
      <c r="H11" s="190"/>
      <c r="I11" s="190"/>
      <c r="J11" s="190"/>
      <c r="K11" s="190"/>
      <c r="L11" s="190"/>
      <c r="M11" s="190"/>
      <c r="N11" s="190"/>
      <c r="O11" s="191"/>
      <c r="P11" s="112"/>
      <c r="Q11" s="112"/>
    </row>
    <row r="12" spans="1:19" ht="34.5" customHeight="1" thickBot="1" x14ac:dyDescent="0.5">
      <c r="B12" s="189" t="s">
        <v>42</v>
      </c>
      <c r="C12" s="189"/>
      <c r="D12" s="189"/>
      <c r="E12" s="189"/>
      <c r="F12" s="189"/>
      <c r="G12" s="189"/>
      <c r="H12" s="189"/>
      <c r="I12" s="189"/>
      <c r="J12" s="189"/>
      <c r="K12" s="189"/>
      <c r="L12" s="189"/>
      <c r="M12" s="189"/>
      <c r="N12" s="189"/>
      <c r="O12" s="189"/>
      <c r="P12" s="114"/>
      <c r="Q12" s="114"/>
    </row>
    <row r="13" spans="1:19" x14ac:dyDescent="0.45">
      <c r="A13" s="151" t="s">
        <v>10</v>
      </c>
      <c r="B13" s="152"/>
      <c r="C13" s="152"/>
      <c r="D13" s="152"/>
      <c r="E13" s="152"/>
      <c r="F13" s="152"/>
      <c r="G13" s="152"/>
      <c r="H13" s="152"/>
      <c r="I13" s="153"/>
      <c r="J13" s="154" t="s">
        <v>11</v>
      </c>
      <c r="K13" s="155"/>
      <c r="L13" s="155"/>
      <c r="M13" s="155"/>
      <c r="N13" s="155"/>
      <c r="O13" s="155"/>
      <c r="P13" s="155"/>
      <c r="Q13" s="155"/>
      <c r="R13" s="156"/>
    </row>
    <row r="14" spans="1:19" x14ac:dyDescent="0.45">
      <c r="A14" s="8"/>
      <c r="B14" s="27" t="s">
        <v>2</v>
      </c>
      <c r="C14" s="6" t="s">
        <v>18</v>
      </c>
      <c r="D14" s="6" t="s">
        <v>5</v>
      </c>
      <c r="E14" s="182" t="s">
        <v>1</v>
      </c>
      <c r="F14" s="183"/>
      <c r="G14" s="149" t="s">
        <v>46</v>
      </c>
      <c r="H14" s="150"/>
      <c r="I14" s="71" t="s">
        <v>30</v>
      </c>
      <c r="J14" s="20"/>
      <c r="K14" s="21" t="s">
        <v>2</v>
      </c>
      <c r="L14" s="22" t="s">
        <v>18</v>
      </c>
      <c r="M14" s="22" t="s">
        <v>5</v>
      </c>
      <c r="N14" s="182" t="s">
        <v>1</v>
      </c>
      <c r="O14" s="183"/>
      <c r="P14" s="149" t="s">
        <v>46</v>
      </c>
      <c r="Q14" s="150"/>
      <c r="R14" s="72" t="s">
        <v>30</v>
      </c>
    </row>
    <row r="15" spans="1:19" x14ac:dyDescent="0.45">
      <c r="A15" s="9" t="s">
        <v>4</v>
      </c>
      <c r="B15" s="23" t="s">
        <v>3</v>
      </c>
      <c r="C15" s="23" t="s">
        <v>19</v>
      </c>
      <c r="D15" s="32">
        <v>20150101</v>
      </c>
      <c r="E15" s="184" t="s">
        <v>6</v>
      </c>
      <c r="F15" s="185"/>
      <c r="G15" s="160" t="s">
        <v>6</v>
      </c>
      <c r="H15" s="161"/>
      <c r="I15" s="67" t="s">
        <v>31</v>
      </c>
      <c r="J15" s="12" t="s">
        <v>4</v>
      </c>
      <c r="K15" s="14" t="s">
        <v>21</v>
      </c>
      <c r="L15" s="26" t="s">
        <v>25</v>
      </c>
      <c r="M15" s="17">
        <v>20150101</v>
      </c>
      <c r="N15" s="186" t="s">
        <v>6</v>
      </c>
      <c r="O15" s="186"/>
      <c r="P15" s="162" t="s">
        <v>6</v>
      </c>
      <c r="Q15" s="162"/>
      <c r="R15" s="66" t="s">
        <v>31</v>
      </c>
    </row>
    <row r="16" spans="1:19" x14ac:dyDescent="0.45">
      <c r="A16" s="9">
        <v>1</v>
      </c>
      <c r="B16" s="24"/>
      <c r="C16" s="24"/>
      <c r="D16" s="33"/>
      <c r="E16" s="28"/>
      <c r="F16" s="60" t="s">
        <v>20</v>
      </c>
      <c r="G16" s="117"/>
      <c r="H16" s="118" t="s">
        <v>20</v>
      </c>
      <c r="I16" s="142"/>
      <c r="J16" s="12">
        <v>1</v>
      </c>
      <c r="K16" s="15"/>
      <c r="L16" s="141"/>
      <c r="M16" s="18"/>
      <c r="N16" s="30"/>
      <c r="O16" s="73" t="s">
        <v>20</v>
      </c>
      <c r="P16" s="120"/>
      <c r="Q16" s="121" t="s">
        <v>20</v>
      </c>
      <c r="R16" s="90"/>
      <c r="S16">
        <v>1</v>
      </c>
    </row>
    <row r="17" spans="1:19" x14ac:dyDescent="0.45">
      <c r="A17" s="9">
        <v>2</v>
      </c>
      <c r="B17" s="24"/>
      <c r="C17" s="24"/>
      <c r="D17" s="33"/>
      <c r="E17" s="28"/>
      <c r="F17" s="60" t="s">
        <v>20</v>
      </c>
      <c r="G17" s="117"/>
      <c r="H17" s="118" t="s">
        <v>20</v>
      </c>
      <c r="I17" s="88"/>
      <c r="J17" s="12">
        <v>2</v>
      </c>
      <c r="K17" s="15"/>
      <c r="L17" s="141"/>
      <c r="M17" s="18"/>
      <c r="N17" s="30"/>
      <c r="O17" s="73" t="s">
        <v>20</v>
      </c>
      <c r="P17" s="120"/>
      <c r="Q17" s="121" t="s">
        <v>20</v>
      </c>
      <c r="R17" s="90"/>
      <c r="S17">
        <v>2</v>
      </c>
    </row>
    <row r="18" spans="1:19" x14ac:dyDescent="0.45">
      <c r="A18" s="9">
        <v>3</v>
      </c>
      <c r="B18" s="24"/>
      <c r="C18" s="24"/>
      <c r="D18" s="33"/>
      <c r="E18" s="28"/>
      <c r="F18" s="60" t="s">
        <v>20</v>
      </c>
      <c r="G18" s="117"/>
      <c r="H18" s="118" t="s">
        <v>20</v>
      </c>
      <c r="I18" s="88"/>
      <c r="J18" s="12">
        <v>3</v>
      </c>
      <c r="K18" s="15"/>
      <c r="L18" s="141"/>
      <c r="M18" s="18"/>
      <c r="N18" s="30"/>
      <c r="O18" s="73" t="s">
        <v>20</v>
      </c>
      <c r="P18" s="120"/>
      <c r="Q18" s="121" t="s">
        <v>20</v>
      </c>
      <c r="R18" s="90"/>
      <c r="S18">
        <v>3</v>
      </c>
    </row>
    <row r="19" spans="1:19" x14ac:dyDescent="0.45">
      <c r="A19" s="9">
        <v>4</v>
      </c>
      <c r="B19" s="24"/>
      <c r="C19" s="24"/>
      <c r="D19" s="33"/>
      <c r="E19" s="28"/>
      <c r="F19" s="60" t="s">
        <v>20</v>
      </c>
      <c r="G19" s="117"/>
      <c r="H19" s="118" t="s">
        <v>20</v>
      </c>
      <c r="I19" s="88"/>
      <c r="J19" s="12">
        <v>4</v>
      </c>
      <c r="K19" s="15"/>
      <c r="L19" s="141"/>
      <c r="M19" s="18"/>
      <c r="N19" s="30"/>
      <c r="O19" s="73" t="s">
        <v>20</v>
      </c>
      <c r="P19" s="120"/>
      <c r="Q19" s="121" t="s">
        <v>20</v>
      </c>
      <c r="R19" s="90"/>
      <c r="S19">
        <v>4</v>
      </c>
    </row>
    <row r="20" spans="1:19" x14ac:dyDescent="0.45">
      <c r="A20" s="9">
        <v>5</v>
      </c>
      <c r="B20" s="24"/>
      <c r="C20" s="24"/>
      <c r="D20" s="33"/>
      <c r="E20" s="28"/>
      <c r="F20" s="60" t="s">
        <v>20</v>
      </c>
      <c r="G20" s="117"/>
      <c r="H20" s="118" t="s">
        <v>20</v>
      </c>
      <c r="I20" s="88"/>
      <c r="J20" s="12">
        <v>5</v>
      </c>
      <c r="K20" s="15"/>
      <c r="L20" s="141"/>
      <c r="M20" s="18"/>
      <c r="N20" s="30"/>
      <c r="O20" s="73" t="s">
        <v>20</v>
      </c>
      <c r="P20" s="120"/>
      <c r="Q20" s="121" t="s">
        <v>20</v>
      </c>
      <c r="R20" s="90"/>
      <c r="S20">
        <v>5</v>
      </c>
    </row>
    <row r="21" spans="1:19" x14ac:dyDescent="0.45">
      <c r="A21" s="9">
        <v>6</v>
      </c>
      <c r="B21" s="24"/>
      <c r="C21" s="24"/>
      <c r="D21" s="33"/>
      <c r="E21" s="28"/>
      <c r="F21" s="60" t="s">
        <v>20</v>
      </c>
      <c r="G21" s="117"/>
      <c r="H21" s="118" t="s">
        <v>20</v>
      </c>
      <c r="I21" s="88"/>
      <c r="J21" s="12">
        <v>6</v>
      </c>
      <c r="K21" s="15"/>
      <c r="L21" s="141"/>
      <c r="M21" s="18"/>
      <c r="N21" s="30"/>
      <c r="O21" s="73" t="s">
        <v>20</v>
      </c>
      <c r="P21" s="120"/>
      <c r="Q21" s="121" t="s">
        <v>20</v>
      </c>
      <c r="R21" s="90"/>
      <c r="S21">
        <v>6</v>
      </c>
    </row>
    <row r="22" spans="1:19" x14ac:dyDescent="0.45">
      <c r="A22" s="9">
        <v>7</v>
      </c>
      <c r="B22" s="24"/>
      <c r="C22" s="24"/>
      <c r="D22" s="33"/>
      <c r="E22" s="28"/>
      <c r="F22" s="60" t="s">
        <v>20</v>
      </c>
      <c r="G22" s="117"/>
      <c r="H22" s="118" t="s">
        <v>20</v>
      </c>
      <c r="I22" s="88"/>
      <c r="J22" s="12">
        <v>7</v>
      </c>
      <c r="K22" s="15"/>
      <c r="L22" s="141"/>
      <c r="M22" s="18"/>
      <c r="N22" s="30"/>
      <c r="O22" s="73" t="s">
        <v>20</v>
      </c>
      <c r="P22" s="120"/>
      <c r="Q22" s="121" t="s">
        <v>20</v>
      </c>
      <c r="R22" s="90"/>
    </row>
    <row r="23" spans="1:19" x14ac:dyDescent="0.45">
      <c r="A23" s="9">
        <v>8</v>
      </c>
      <c r="B23" s="24"/>
      <c r="C23" s="24"/>
      <c r="D23" s="33"/>
      <c r="E23" s="28"/>
      <c r="F23" s="60" t="s">
        <v>20</v>
      </c>
      <c r="G23" s="117"/>
      <c r="H23" s="118" t="s">
        <v>20</v>
      </c>
      <c r="I23" s="88"/>
      <c r="J23" s="12">
        <v>8</v>
      </c>
      <c r="K23" s="15"/>
      <c r="L23" s="141"/>
      <c r="M23" s="18"/>
      <c r="N23" s="30"/>
      <c r="O23" s="73" t="s">
        <v>20</v>
      </c>
      <c r="P23" s="120"/>
      <c r="Q23" s="121" t="s">
        <v>20</v>
      </c>
      <c r="R23" s="90"/>
    </row>
    <row r="24" spans="1:19" x14ac:dyDescent="0.45">
      <c r="A24" s="9">
        <v>9</v>
      </c>
      <c r="B24" s="24"/>
      <c r="C24" s="24"/>
      <c r="D24" s="33"/>
      <c r="E24" s="28"/>
      <c r="F24" s="60" t="s">
        <v>20</v>
      </c>
      <c r="G24" s="117"/>
      <c r="H24" s="118" t="s">
        <v>20</v>
      </c>
      <c r="I24" s="88"/>
      <c r="J24" s="12">
        <v>9</v>
      </c>
      <c r="K24" s="15"/>
      <c r="L24" s="141"/>
      <c r="M24" s="18"/>
      <c r="N24" s="30"/>
      <c r="O24" s="73" t="s">
        <v>20</v>
      </c>
      <c r="P24" s="120"/>
      <c r="Q24" s="121" t="s">
        <v>20</v>
      </c>
      <c r="R24" s="90"/>
    </row>
    <row r="25" spans="1:19" x14ac:dyDescent="0.45">
      <c r="A25" s="9">
        <v>10</v>
      </c>
      <c r="B25" s="24"/>
      <c r="C25" s="24"/>
      <c r="D25" s="33"/>
      <c r="E25" s="28"/>
      <c r="F25" s="60" t="s">
        <v>20</v>
      </c>
      <c r="G25" s="117"/>
      <c r="H25" s="118" t="s">
        <v>20</v>
      </c>
      <c r="I25" s="88"/>
      <c r="J25" s="12">
        <v>10</v>
      </c>
      <c r="K25" s="15"/>
      <c r="L25" s="141"/>
      <c r="M25" s="18"/>
      <c r="N25" s="30"/>
      <c r="O25" s="73" t="s">
        <v>20</v>
      </c>
      <c r="P25" s="120"/>
      <c r="Q25" s="121" t="s">
        <v>20</v>
      </c>
      <c r="R25" s="90"/>
    </row>
    <row r="26" spans="1:19" x14ac:dyDescent="0.45">
      <c r="A26" s="9">
        <v>11</v>
      </c>
      <c r="B26" s="24"/>
      <c r="C26" s="24"/>
      <c r="D26" s="33"/>
      <c r="E26" s="28"/>
      <c r="F26" s="60" t="s">
        <v>20</v>
      </c>
      <c r="G26" s="117"/>
      <c r="H26" s="118" t="s">
        <v>20</v>
      </c>
      <c r="I26" s="88"/>
      <c r="J26" s="12">
        <v>11</v>
      </c>
      <c r="K26" s="15"/>
      <c r="L26" s="141"/>
      <c r="M26" s="18"/>
      <c r="N26" s="30"/>
      <c r="O26" s="73" t="s">
        <v>20</v>
      </c>
      <c r="P26" s="120"/>
      <c r="Q26" s="121" t="s">
        <v>20</v>
      </c>
      <c r="R26" s="90"/>
    </row>
    <row r="27" spans="1:19" x14ac:dyDescent="0.45">
      <c r="A27" s="9">
        <v>12</v>
      </c>
      <c r="B27" s="24"/>
      <c r="C27" s="24"/>
      <c r="D27" s="33"/>
      <c r="E27" s="28"/>
      <c r="F27" s="60" t="s">
        <v>20</v>
      </c>
      <c r="G27" s="117"/>
      <c r="H27" s="118" t="s">
        <v>20</v>
      </c>
      <c r="I27" s="88"/>
      <c r="J27" s="12">
        <v>12</v>
      </c>
      <c r="K27" s="15"/>
      <c r="L27" s="141"/>
      <c r="M27" s="18"/>
      <c r="N27" s="30"/>
      <c r="O27" s="73" t="s">
        <v>20</v>
      </c>
      <c r="P27" s="120"/>
      <c r="Q27" s="121" t="s">
        <v>20</v>
      </c>
      <c r="R27" s="90"/>
    </row>
    <row r="28" spans="1:19" x14ac:dyDescent="0.45">
      <c r="A28" s="9">
        <v>13</v>
      </c>
      <c r="B28" s="24"/>
      <c r="C28" s="24"/>
      <c r="D28" s="33"/>
      <c r="E28" s="28"/>
      <c r="F28" s="60" t="s">
        <v>20</v>
      </c>
      <c r="G28" s="117"/>
      <c r="H28" s="118" t="s">
        <v>20</v>
      </c>
      <c r="I28" s="88"/>
      <c r="J28" s="12">
        <v>13</v>
      </c>
      <c r="K28" s="15"/>
      <c r="L28" s="141"/>
      <c r="M28" s="18"/>
      <c r="N28" s="30"/>
      <c r="O28" s="73" t="s">
        <v>20</v>
      </c>
      <c r="P28" s="120"/>
      <c r="Q28" s="121" t="s">
        <v>20</v>
      </c>
      <c r="R28" s="90"/>
    </row>
    <row r="29" spans="1:19" x14ac:dyDescent="0.45">
      <c r="A29" s="9">
        <v>14</v>
      </c>
      <c r="B29" s="24"/>
      <c r="C29" s="24"/>
      <c r="D29" s="33"/>
      <c r="E29" s="28"/>
      <c r="F29" s="60" t="s">
        <v>20</v>
      </c>
      <c r="G29" s="117"/>
      <c r="H29" s="118" t="s">
        <v>20</v>
      </c>
      <c r="I29" s="88"/>
      <c r="J29" s="12">
        <v>14</v>
      </c>
      <c r="K29" s="15"/>
      <c r="L29" s="141"/>
      <c r="M29" s="18"/>
      <c r="N29" s="30"/>
      <c r="O29" s="73" t="s">
        <v>20</v>
      </c>
      <c r="P29" s="120"/>
      <c r="Q29" s="121" t="s">
        <v>20</v>
      </c>
      <c r="R29" s="90"/>
    </row>
    <row r="30" spans="1:19" ht="18.600000000000001" thickBot="1" x14ac:dyDescent="0.5">
      <c r="A30" s="10">
        <v>15</v>
      </c>
      <c r="B30" s="25"/>
      <c r="C30" s="25"/>
      <c r="D30" s="34"/>
      <c r="E30" s="29"/>
      <c r="F30" s="61" t="s">
        <v>20</v>
      </c>
      <c r="G30" s="117"/>
      <c r="H30" s="119" t="s">
        <v>20</v>
      </c>
      <c r="I30" s="89"/>
      <c r="J30" s="13">
        <v>15</v>
      </c>
      <c r="K30" s="16"/>
      <c r="L30" s="144"/>
      <c r="M30" s="19"/>
      <c r="N30" s="31"/>
      <c r="O30" s="74" t="s">
        <v>20</v>
      </c>
      <c r="P30" s="120"/>
      <c r="Q30" s="123" t="s">
        <v>20</v>
      </c>
      <c r="R30" s="91"/>
    </row>
    <row r="31" spans="1:19" ht="10.050000000000001" customHeight="1" x14ac:dyDescent="0.45">
      <c r="A31" s="83"/>
      <c r="B31" s="84"/>
      <c r="C31" s="84"/>
      <c r="D31" s="85"/>
      <c r="E31" s="86"/>
      <c r="F31" s="87"/>
      <c r="G31" s="87"/>
      <c r="H31" s="87"/>
      <c r="I31" s="87"/>
      <c r="J31" s="80"/>
      <c r="K31" s="81"/>
      <c r="L31" s="76"/>
      <c r="M31" s="82"/>
      <c r="N31" s="81"/>
      <c r="O31" s="64"/>
      <c r="P31" s="64"/>
      <c r="Q31" s="64"/>
      <c r="R31" s="64"/>
    </row>
    <row r="32" spans="1:19" ht="12" customHeight="1" x14ac:dyDescent="0.45">
      <c r="A32" s="167" t="s">
        <v>52</v>
      </c>
      <c r="B32" s="168"/>
      <c r="C32" s="168"/>
      <c r="D32" s="168"/>
      <c r="E32" s="168"/>
      <c r="F32" s="168"/>
      <c r="G32" s="168"/>
      <c r="H32" s="168"/>
      <c r="I32" s="168"/>
      <c r="J32" s="168"/>
      <c r="K32" s="168"/>
      <c r="L32" s="168"/>
      <c r="M32" s="168"/>
      <c r="N32" s="168"/>
      <c r="O32" s="168"/>
      <c r="P32" s="57"/>
      <c r="Q32" s="57"/>
      <c r="R32" s="57"/>
    </row>
    <row r="33" spans="1:19" x14ac:dyDescent="0.45">
      <c r="B33" s="41" t="s">
        <v>50</v>
      </c>
      <c r="C33" s="42"/>
      <c r="D33" s="177">
        <f>COUNTIF(E16:E30,"&lt;5")+COUNTIF(E52:E76,"&lt;5")</f>
        <v>0</v>
      </c>
      <c r="E33" s="178"/>
      <c r="F33" s="43" t="s">
        <v>0</v>
      </c>
      <c r="G33" s="62"/>
      <c r="H33" s="62"/>
      <c r="I33" s="62"/>
      <c r="J33" s="7"/>
      <c r="K33" s="44" t="s">
        <v>53</v>
      </c>
      <c r="L33" s="45"/>
      <c r="M33" s="164">
        <f>COUNTIF(N16:N30,"&lt;5")+COUNTIF(N52:N76,"&lt;5")</f>
        <v>0</v>
      </c>
      <c r="N33" s="165"/>
      <c r="O33" s="46" t="s">
        <v>0</v>
      </c>
      <c r="P33" s="115"/>
      <c r="Q33" s="115"/>
      <c r="R33" s="115"/>
      <c r="S33" s="1"/>
    </row>
    <row r="34" spans="1:19" x14ac:dyDescent="0.45">
      <c r="B34" s="41" t="s">
        <v>51</v>
      </c>
      <c r="C34" s="42"/>
      <c r="D34" s="177">
        <f>COUNTIF(G16:G30,"&gt;4")+COUNTIF(G52:G76,"&gt;4")</f>
        <v>0</v>
      </c>
      <c r="E34" s="178"/>
      <c r="F34" s="43" t="s">
        <v>0</v>
      </c>
      <c r="G34" s="62"/>
      <c r="H34" s="62"/>
      <c r="I34" s="62"/>
      <c r="J34" s="7"/>
      <c r="K34" s="44" t="s">
        <v>54</v>
      </c>
      <c r="L34" s="45"/>
      <c r="M34" s="166">
        <f>COUNTIF(P16:P30,"&gt;4")+COUNTIF(P52:P76,"&gt;4")</f>
        <v>0</v>
      </c>
      <c r="N34" s="164"/>
      <c r="O34" s="46" t="s">
        <v>0</v>
      </c>
      <c r="P34" s="115"/>
      <c r="Q34" s="115"/>
      <c r="R34" s="115"/>
      <c r="S34" s="1"/>
    </row>
    <row r="35" spans="1:19" ht="10.050000000000001" customHeight="1" thickBot="1" x14ac:dyDescent="0.5">
      <c r="A35" s="163"/>
      <c r="B35" s="163"/>
      <c r="C35" s="163"/>
      <c r="D35" s="163"/>
      <c r="E35" s="163"/>
      <c r="F35" s="163"/>
      <c r="G35" s="163"/>
      <c r="H35" s="163"/>
      <c r="I35" s="163"/>
      <c r="J35" s="163"/>
      <c r="K35" s="163"/>
      <c r="L35" s="163"/>
      <c r="M35" s="163"/>
      <c r="N35" s="163"/>
      <c r="O35" s="163"/>
      <c r="P35" s="95"/>
      <c r="Q35" s="95"/>
      <c r="R35" s="95"/>
      <c r="S35" s="1"/>
    </row>
    <row r="36" spans="1:19" ht="18.600000000000001" thickBot="1" x14ac:dyDescent="0.5">
      <c r="A36" s="47" t="s">
        <v>7</v>
      </c>
      <c r="D36" s="169">
        <f>(D33*500)+(M33*500)+(D34*500)+(M34*500)</f>
        <v>0</v>
      </c>
      <c r="E36" s="170"/>
      <c r="F36" s="47" t="s">
        <v>8</v>
      </c>
      <c r="G36" s="47"/>
      <c r="H36" s="47"/>
      <c r="I36" s="47"/>
      <c r="K36" s="179" t="s">
        <v>26</v>
      </c>
      <c r="L36" s="180"/>
      <c r="M36" s="180"/>
      <c r="N36" s="180"/>
      <c r="O36" s="181"/>
      <c r="P36" s="116"/>
      <c r="Q36" s="116"/>
      <c r="R36" s="59"/>
    </row>
    <row r="37" spans="1:19" ht="18" customHeight="1" x14ac:dyDescent="0.45">
      <c r="B37" s="47"/>
      <c r="C37" s="47"/>
      <c r="K37" s="157" t="s">
        <v>12</v>
      </c>
      <c r="L37" s="158"/>
      <c r="M37" s="158"/>
      <c r="N37" s="158"/>
      <c r="O37" s="159"/>
      <c r="P37" s="116"/>
      <c r="Q37" s="116"/>
      <c r="R37" s="59"/>
    </row>
    <row r="38" spans="1:19" ht="12" customHeight="1" x14ac:dyDescent="0.45">
      <c r="J38" s="100" t="s">
        <v>35</v>
      </c>
      <c r="K38" s="97"/>
      <c r="L38" s="98"/>
      <c r="M38" s="99"/>
      <c r="N38" s="99"/>
      <c r="O38" s="99"/>
      <c r="P38" s="99"/>
      <c r="Q38" s="99"/>
      <c r="R38" s="99"/>
    </row>
    <row r="39" spans="1:19" ht="12" customHeight="1" x14ac:dyDescent="0.45">
      <c r="J39" s="100"/>
      <c r="K39" s="124" t="s">
        <v>34</v>
      </c>
      <c r="L39" s="98"/>
      <c r="M39" s="99"/>
      <c r="N39" s="99"/>
      <c r="O39" s="99"/>
      <c r="P39" s="99"/>
      <c r="Q39" s="99"/>
      <c r="R39" s="99"/>
    </row>
    <row r="40" spans="1:19" ht="18" customHeight="1" x14ac:dyDescent="0.45">
      <c r="B40" s="47"/>
      <c r="C40" s="47"/>
      <c r="K40" s="179" t="s">
        <v>32</v>
      </c>
      <c r="L40" s="180"/>
      <c r="M40" s="180"/>
      <c r="N40" s="180"/>
      <c r="O40" s="181"/>
      <c r="P40" s="116"/>
      <c r="Q40" s="116"/>
      <c r="R40" s="59"/>
    </row>
    <row r="41" spans="1:19" ht="18" customHeight="1" x14ac:dyDescent="0.45">
      <c r="B41" s="47"/>
      <c r="C41" s="42"/>
      <c r="D41" s="42"/>
      <c r="E41" s="42"/>
      <c r="F41" s="42"/>
      <c r="G41" s="42"/>
      <c r="H41" s="42"/>
      <c r="I41" s="42"/>
      <c r="K41" s="157" t="s">
        <v>33</v>
      </c>
      <c r="L41" s="158"/>
      <c r="M41" s="158"/>
      <c r="N41" s="158"/>
      <c r="O41" s="159"/>
      <c r="P41" s="116"/>
      <c r="Q41" s="116"/>
      <c r="R41" s="59"/>
    </row>
    <row r="42" spans="1:19" ht="4.05" customHeight="1" x14ac:dyDescent="0.45">
      <c r="A42" s="48"/>
      <c r="B42" s="49"/>
      <c r="C42" s="49"/>
      <c r="D42" s="54"/>
      <c r="E42" s="49"/>
      <c r="F42" s="49"/>
      <c r="G42" s="49"/>
      <c r="H42" s="49"/>
      <c r="I42" s="49"/>
      <c r="J42" s="50"/>
      <c r="K42" s="54"/>
      <c r="L42" s="51"/>
      <c r="M42" s="52"/>
      <c r="N42" s="52"/>
      <c r="O42" s="52"/>
      <c r="P42" s="52"/>
      <c r="Q42" s="52"/>
      <c r="R42" s="52"/>
    </row>
    <row r="43" spans="1:19" ht="12" customHeight="1" x14ac:dyDescent="0.45">
      <c r="A43" s="167" t="s">
        <v>47</v>
      </c>
      <c r="B43" s="168"/>
      <c r="C43" s="168"/>
      <c r="D43" s="168"/>
      <c r="E43" s="168"/>
      <c r="F43" s="168"/>
      <c r="G43" s="168"/>
      <c r="H43" s="168"/>
      <c r="I43" s="168"/>
      <c r="J43" s="168"/>
      <c r="K43" s="168"/>
      <c r="L43" s="168"/>
      <c r="M43" s="168"/>
      <c r="N43" s="168"/>
      <c r="O43" s="168"/>
      <c r="P43" s="57"/>
      <c r="Q43" s="57"/>
      <c r="R43" s="57"/>
    </row>
    <row r="44" spans="1:19" ht="20.100000000000001" customHeight="1" x14ac:dyDescent="0.45">
      <c r="A44" s="56"/>
      <c r="B44" s="125" t="s">
        <v>27</v>
      </c>
      <c r="C44" s="126"/>
      <c r="D44" s="194">
        <f>COUNTIF(E16:E30,"&gt;4")+COUNTIF(E52:E76,"&gt;4")</f>
        <v>0</v>
      </c>
      <c r="E44" s="195"/>
      <c r="F44" s="127" t="s">
        <v>0</v>
      </c>
      <c r="G44" s="128"/>
      <c r="H44" s="128"/>
      <c r="I44" s="128"/>
      <c r="J44" s="129"/>
      <c r="K44" s="130" t="s">
        <v>28</v>
      </c>
      <c r="L44" s="131"/>
      <c r="M44" s="171">
        <f>COUNTIF(N16:N30,"&gt;4")+COUNTIF(N52:N76,"&gt;4")</f>
        <v>0</v>
      </c>
      <c r="N44" s="172"/>
      <c r="O44" s="132" t="s">
        <v>0</v>
      </c>
      <c r="P44" s="57"/>
      <c r="Q44" s="57"/>
      <c r="R44" s="57"/>
    </row>
    <row r="45" spans="1:19" ht="10.050000000000001" customHeight="1" thickBot="1" x14ac:dyDescent="0.5">
      <c r="A45" s="56"/>
      <c r="B45" s="125"/>
      <c r="C45" s="126"/>
      <c r="D45" s="133"/>
      <c r="E45" s="133"/>
      <c r="F45" s="128"/>
      <c r="G45" s="128"/>
      <c r="H45" s="128"/>
      <c r="I45" s="128"/>
      <c r="J45" s="129"/>
      <c r="K45" s="130"/>
      <c r="L45" s="131"/>
      <c r="M45" s="134"/>
      <c r="N45" s="134"/>
      <c r="O45" s="135"/>
      <c r="P45" s="57"/>
      <c r="Q45" s="57"/>
      <c r="R45" s="57"/>
    </row>
    <row r="46" spans="1:19" ht="18.600000000000001" thickBot="1" x14ac:dyDescent="0.5">
      <c r="A46" s="47" t="s">
        <v>82</v>
      </c>
      <c r="D46" s="169">
        <f>(D44*1150)+(M44*1150)</f>
        <v>0</v>
      </c>
      <c r="E46" s="170"/>
      <c r="F46" s="47" t="s">
        <v>8</v>
      </c>
      <c r="G46" s="47"/>
      <c r="H46" s="47"/>
      <c r="I46" s="47"/>
      <c r="K46" s="110" t="s">
        <v>43</v>
      </c>
      <c r="L46" s="110"/>
      <c r="M46" s="111"/>
      <c r="N46" s="111"/>
      <c r="O46" s="111"/>
      <c r="P46" s="111"/>
      <c r="Q46" s="111"/>
    </row>
    <row r="47" spans="1:19" x14ac:dyDescent="0.45">
      <c r="B47" s="41" t="s">
        <v>49</v>
      </c>
      <c r="C47" s="47"/>
      <c r="K47" s="55" t="s">
        <v>9</v>
      </c>
      <c r="L47" s="5"/>
      <c r="M47" s="42"/>
      <c r="N47" s="42"/>
      <c r="O47" s="42"/>
      <c r="P47" s="42"/>
      <c r="Q47" s="42"/>
      <c r="R47" s="42"/>
    </row>
    <row r="48" spans="1:19" ht="22.8" thickBot="1" x14ac:dyDescent="0.6">
      <c r="B48" s="173" t="s">
        <v>83</v>
      </c>
      <c r="C48" s="173"/>
      <c r="D48" s="173"/>
      <c r="E48" s="173"/>
      <c r="F48" s="173"/>
      <c r="G48" s="173"/>
      <c r="H48" s="173"/>
      <c r="I48" s="173"/>
      <c r="J48" s="173"/>
      <c r="K48" s="173"/>
      <c r="L48" s="173"/>
      <c r="M48" s="173"/>
      <c r="N48" s="173"/>
    </row>
    <row r="49" spans="1:18" x14ac:dyDescent="0.45">
      <c r="A49" s="151" t="s">
        <v>10</v>
      </c>
      <c r="B49" s="152"/>
      <c r="C49" s="152"/>
      <c r="D49" s="152"/>
      <c r="E49" s="152"/>
      <c r="F49" s="152"/>
      <c r="G49" s="152"/>
      <c r="H49" s="152"/>
      <c r="I49" s="153"/>
      <c r="J49" s="154" t="s">
        <v>11</v>
      </c>
      <c r="K49" s="155"/>
      <c r="L49" s="155"/>
      <c r="M49" s="155"/>
      <c r="N49" s="155"/>
      <c r="O49" s="155"/>
      <c r="P49" s="155"/>
      <c r="Q49" s="155"/>
      <c r="R49" s="156"/>
    </row>
    <row r="50" spans="1:18" x14ac:dyDescent="0.45">
      <c r="A50" s="8"/>
      <c r="B50" s="27" t="s">
        <v>2</v>
      </c>
      <c r="C50" s="6" t="s">
        <v>18</v>
      </c>
      <c r="D50" s="6" t="s">
        <v>5</v>
      </c>
      <c r="E50" s="182" t="s">
        <v>1</v>
      </c>
      <c r="F50" s="183"/>
      <c r="G50" s="149" t="s">
        <v>48</v>
      </c>
      <c r="H50" s="150"/>
      <c r="I50" s="58" t="s">
        <v>29</v>
      </c>
      <c r="J50" s="20"/>
      <c r="K50" s="21" t="s">
        <v>2</v>
      </c>
      <c r="L50" s="22" t="s">
        <v>18</v>
      </c>
      <c r="M50" s="22" t="s">
        <v>5</v>
      </c>
      <c r="N50" s="208" t="s">
        <v>1</v>
      </c>
      <c r="O50" s="209"/>
      <c r="P50" s="204" t="s">
        <v>48</v>
      </c>
      <c r="Q50" s="205"/>
      <c r="R50" s="72" t="s">
        <v>30</v>
      </c>
    </row>
    <row r="51" spans="1:18" x14ac:dyDescent="0.45">
      <c r="A51" s="9" t="s">
        <v>4</v>
      </c>
      <c r="B51" s="23" t="s">
        <v>3</v>
      </c>
      <c r="C51" s="23" t="s">
        <v>19</v>
      </c>
      <c r="D51" s="32">
        <v>20150101</v>
      </c>
      <c r="E51" s="184" t="s">
        <v>6</v>
      </c>
      <c r="F51" s="185"/>
      <c r="G51" s="160" t="s">
        <v>6</v>
      </c>
      <c r="H51" s="161"/>
      <c r="I51" s="67" t="s">
        <v>31</v>
      </c>
      <c r="J51" s="12" t="s">
        <v>4</v>
      </c>
      <c r="K51" s="14" t="s">
        <v>21</v>
      </c>
      <c r="L51" s="26" t="s">
        <v>25</v>
      </c>
      <c r="M51" s="17">
        <v>20150101</v>
      </c>
      <c r="N51" s="196" t="s">
        <v>6</v>
      </c>
      <c r="O51" s="197"/>
      <c r="P51" s="206" t="s">
        <v>6</v>
      </c>
      <c r="Q51" s="207"/>
      <c r="R51" s="66" t="s">
        <v>31</v>
      </c>
    </row>
    <row r="52" spans="1:18" x14ac:dyDescent="0.45">
      <c r="A52" s="9">
        <v>16</v>
      </c>
      <c r="B52" s="24"/>
      <c r="C52" s="24"/>
      <c r="D52" s="33"/>
      <c r="E52" s="28"/>
      <c r="F52" s="60" t="s">
        <v>20</v>
      </c>
      <c r="G52" s="117"/>
      <c r="H52" s="118" t="s">
        <v>20</v>
      </c>
      <c r="I52" s="88"/>
      <c r="J52" s="12">
        <v>16</v>
      </c>
      <c r="K52" s="15"/>
      <c r="L52" s="141"/>
      <c r="M52" s="18"/>
      <c r="N52" s="30"/>
      <c r="O52" s="68" t="s">
        <v>20</v>
      </c>
      <c r="P52" s="120"/>
      <c r="Q52" s="137" t="s">
        <v>20</v>
      </c>
      <c r="R52" s="90"/>
    </row>
    <row r="53" spans="1:18" x14ac:dyDescent="0.45">
      <c r="A53" s="9">
        <v>17</v>
      </c>
      <c r="B53" s="24"/>
      <c r="C53" s="24"/>
      <c r="D53" s="33"/>
      <c r="E53" s="28"/>
      <c r="F53" s="60" t="s">
        <v>20</v>
      </c>
      <c r="G53" s="117"/>
      <c r="H53" s="118" t="s">
        <v>20</v>
      </c>
      <c r="I53" s="88"/>
      <c r="J53" s="12">
        <v>17</v>
      </c>
      <c r="K53" s="15"/>
      <c r="L53" s="141"/>
      <c r="M53" s="18"/>
      <c r="N53" s="30"/>
      <c r="O53" s="68" t="s">
        <v>20</v>
      </c>
      <c r="P53" s="120"/>
      <c r="Q53" s="137" t="s">
        <v>20</v>
      </c>
      <c r="R53" s="90"/>
    </row>
    <row r="54" spans="1:18" x14ac:dyDescent="0.45">
      <c r="A54" s="9">
        <v>18</v>
      </c>
      <c r="B54" s="24"/>
      <c r="C54" s="24"/>
      <c r="D54" s="33"/>
      <c r="E54" s="28"/>
      <c r="F54" s="60" t="s">
        <v>20</v>
      </c>
      <c r="G54" s="117"/>
      <c r="H54" s="118" t="s">
        <v>20</v>
      </c>
      <c r="I54" s="88"/>
      <c r="J54" s="12">
        <v>18</v>
      </c>
      <c r="K54" s="15"/>
      <c r="L54" s="141"/>
      <c r="M54" s="18"/>
      <c r="N54" s="30"/>
      <c r="O54" s="68" t="s">
        <v>20</v>
      </c>
      <c r="P54" s="120"/>
      <c r="Q54" s="137" t="s">
        <v>20</v>
      </c>
      <c r="R54" s="90"/>
    </row>
    <row r="55" spans="1:18" x14ac:dyDescent="0.45">
      <c r="A55" s="9">
        <v>19</v>
      </c>
      <c r="B55" s="24"/>
      <c r="C55" s="24"/>
      <c r="D55" s="33"/>
      <c r="E55" s="28"/>
      <c r="F55" s="60" t="s">
        <v>20</v>
      </c>
      <c r="G55" s="117"/>
      <c r="H55" s="118" t="s">
        <v>20</v>
      </c>
      <c r="I55" s="88"/>
      <c r="J55" s="12">
        <v>19</v>
      </c>
      <c r="K55" s="15"/>
      <c r="L55" s="141"/>
      <c r="M55" s="18"/>
      <c r="N55" s="30"/>
      <c r="O55" s="68" t="s">
        <v>20</v>
      </c>
      <c r="P55" s="120"/>
      <c r="Q55" s="137" t="s">
        <v>20</v>
      </c>
      <c r="R55" s="90"/>
    </row>
    <row r="56" spans="1:18" x14ac:dyDescent="0.45">
      <c r="A56" s="9">
        <v>20</v>
      </c>
      <c r="B56" s="24"/>
      <c r="C56" s="24"/>
      <c r="D56" s="33"/>
      <c r="E56" s="28"/>
      <c r="F56" s="60" t="s">
        <v>20</v>
      </c>
      <c r="G56" s="117"/>
      <c r="H56" s="118" t="s">
        <v>20</v>
      </c>
      <c r="I56" s="88"/>
      <c r="J56" s="12">
        <v>20</v>
      </c>
      <c r="K56" s="15"/>
      <c r="L56" s="141"/>
      <c r="M56" s="18"/>
      <c r="N56" s="30"/>
      <c r="O56" s="68" t="s">
        <v>20</v>
      </c>
      <c r="P56" s="120"/>
      <c r="Q56" s="137" t="s">
        <v>20</v>
      </c>
      <c r="R56" s="90"/>
    </row>
    <row r="57" spans="1:18" x14ac:dyDescent="0.45">
      <c r="A57" s="9">
        <v>21</v>
      </c>
      <c r="B57" s="24"/>
      <c r="C57" s="24"/>
      <c r="D57" s="33"/>
      <c r="E57" s="28"/>
      <c r="F57" s="60" t="s">
        <v>20</v>
      </c>
      <c r="G57" s="117"/>
      <c r="H57" s="118" t="s">
        <v>20</v>
      </c>
      <c r="I57" s="88"/>
      <c r="J57" s="12">
        <v>21</v>
      </c>
      <c r="K57" s="15"/>
      <c r="L57" s="141"/>
      <c r="M57" s="18"/>
      <c r="N57" s="30"/>
      <c r="O57" s="68" t="s">
        <v>20</v>
      </c>
      <c r="P57" s="120"/>
      <c r="Q57" s="137" t="s">
        <v>20</v>
      </c>
      <c r="R57" s="90"/>
    </row>
    <row r="58" spans="1:18" x14ac:dyDescent="0.45">
      <c r="A58" s="9">
        <v>22</v>
      </c>
      <c r="B58" s="24"/>
      <c r="C58" s="24"/>
      <c r="D58" s="33"/>
      <c r="E58" s="28"/>
      <c r="F58" s="60" t="s">
        <v>20</v>
      </c>
      <c r="G58" s="117"/>
      <c r="H58" s="118" t="s">
        <v>20</v>
      </c>
      <c r="I58" s="88"/>
      <c r="J58" s="12">
        <v>22</v>
      </c>
      <c r="K58" s="15"/>
      <c r="L58" s="141"/>
      <c r="M58" s="18"/>
      <c r="N58" s="30"/>
      <c r="O58" s="68" t="s">
        <v>20</v>
      </c>
      <c r="P58" s="120"/>
      <c r="Q58" s="137" t="s">
        <v>20</v>
      </c>
      <c r="R58" s="90"/>
    </row>
    <row r="59" spans="1:18" x14ac:dyDescent="0.45">
      <c r="A59" s="9">
        <v>23</v>
      </c>
      <c r="B59" s="24"/>
      <c r="C59" s="24"/>
      <c r="D59" s="33"/>
      <c r="E59" s="28"/>
      <c r="F59" s="60" t="s">
        <v>20</v>
      </c>
      <c r="G59" s="117"/>
      <c r="H59" s="118" t="s">
        <v>20</v>
      </c>
      <c r="I59" s="88"/>
      <c r="J59" s="12">
        <v>23</v>
      </c>
      <c r="K59" s="15"/>
      <c r="L59" s="141"/>
      <c r="M59" s="18"/>
      <c r="N59" s="30"/>
      <c r="O59" s="68" t="s">
        <v>20</v>
      </c>
      <c r="P59" s="120"/>
      <c r="Q59" s="137" t="s">
        <v>20</v>
      </c>
      <c r="R59" s="90"/>
    </row>
    <row r="60" spans="1:18" x14ac:dyDescent="0.45">
      <c r="A60" s="9">
        <v>24</v>
      </c>
      <c r="B60" s="24"/>
      <c r="C60" s="24"/>
      <c r="D60" s="33"/>
      <c r="E60" s="28"/>
      <c r="F60" s="60" t="s">
        <v>20</v>
      </c>
      <c r="G60" s="117"/>
      <c r="H60" s="118" t="s">
        <v>20</v>
      </c>
      <c r="I60" s="88"/>
      <c r="J60" s="12">
        <v>24</v>
      </c>
      <c r="K60" s="15"/>
      <c r="L60" s="141"/>
      <c r="M60" s="18"/>
      <c r="N60" s="30"/>
      <c r="O60" s="68" t="s">
        <v>20</v>
      </c>
      <c r="P60" s="120"/>
      <c r="Q60" s="137" t="s">
        <v>20</v>
      </c>
      <c r="R60" s="90"/>
    </row>
    <row r="61" spans="1:18" x14ac:dyDescent="0.45">
      <c r="A61" s="9">
        <v>25</v>
      </c>
      <c r="B61" s="24"/>
      <c r="C61" s="24"/>
      <c r="D61" s="33"/>
      <c r="E61" s="28"/>
      <c r="F61" s="60" t="s">
        <v>20</v>
      </c>
      <c r="G61" s="117"/>
      <c r="H61" s="118" t="s">
        <v>20</v>
      </c>
      <c r="I61" s="88"/>
      <c r="J61" s="12">
        <v>25</v>
      </c>
      <c r="K61" s="15"/>
      <c r="L61" s="141"/>
      <c r="M61" s="18"/>
      <c r="N61" s="30"/>
      <c r="O61" s="68" t="s">
        <v>20</v>
      </c>
      <c r="P61" s="120"/>
      <c r="Q61" s="137" t="s">
        <v>20</v>
      </c>
      <c r="R61" s="90"/>
    </row>
    <row r="62" spans="1:18" x14ac:dyDescent="0.45">
      <c r="A62" s="9">
        <v>26</v>
      </c>
      <c r="B62" s="24"/>
      <c r="C62" s="24"/>
      <c r="D62" s="33"/>
      <c r="E62" s="28"/>
      <c r="F62" s="60" t="s">
        <v>20</v>
      </c>
      <c r="G62" s="117"/>
      <c r="H62" s="118" t="s">
        <v>20</v>
      </c>
      <c r="I62" s="88"/>
      <c r="J62" s="12">
        <v>26</v>
      </c>
      <c r="K62" s="15"/>
      <c r="L62" s="141"/>
      <c r="M62" s="18"/>
      <c r="N62" s="30"/>
      <c r="O62" s="68" t="s">
        <v>20</v>
      </c>
      <c r="P62" s="120"/>
      <c r="Q62" s="137" t="s">
        <v>20</v>
      </c>
      <c r="R62" s="90"/>
    </row>
    <row r="63" spans="1:18" x14ac:dyDescent="0.45">
      <c r="A63" s="9">
        <v>27</v>
      </c>
      <c r="B63" s="24"/>
      <c r="C63" s="24"/>
      <c r="D63" s="33"/>
      <c r="E63" s="28"/>
      <c r="F63" s="60" t="s">
        <v>20</v>
      </c>
      <c r="G63" s="117"/>
      <c r="H63" s="118" t="s">
        <v>20</v>
      </c>
      <c r="I63" s="88"/>
      <c r="J63" s="12">
        <v>27</v>
      </c>
      <c r="K63" s="15"/>
      <c r="L63" s="141"/>
      <c r="M63" s="18"/>
      <c r="N63" s="30"/>
      <c r="O63" s="68" t="s">
        <v>20</v>
      </c>
      <c r="P63" s="120"/>
      <c r="Q63" s="137" t="s">
        <v>20</v>
      </c>
      <c r="R63" s="90"/>
    </row>
    <row r="64" spans="1:18" x14ac:dyDescent="0.45">
      <c r="A64" s="9">
        <v>28</v>
      </c>
      <c r="B64" s="24"/>
      <c r="C64" s="24"/>
      <c r="D64" s="33"/>
      <c r="E64" s="28"/>
      <c r="F64" s="60" t="s">
        <v>20</v>
      </c>
      <c r="G64" s="117"/>
      <c r="H64" s="118" t="s">
        <v>20</v>
      </c>
      <c r="I64" s="88"/>
      <c r="J64" s="12">
        <v>28</v>
      </c>
      <c r="K64" s="15"/>
      <c r="L64" s="141"/>
      <c r="M64" s="18"/>
      <c r="N64" s="30"/>
      <c r="O64" s="68" t="s">
        <v>20</v>
      </c>
      <c r="P64" s="120"/>
      <c r="Q64" s="137" t="s">
        <v>20</v>
      </c>
      <c r="R64" s="90"/>
    </row>
    <row r="65" spans="1:19" x14ac:dyDescent="0.45">
      <c r="A65" s="9">
        <v>29</v>
      </c>
      <c r="B65" s="24"/>
      <c r="C65" s="24"/>
      <c r="D65" s="33"/>
      <c r="E65" s="28"/>
      <c r="F65" s="60" t="s">
        <v>20</v>
      </c>
      <c r="G65" s="117"/>
      <c r="H65" s="118" t="s">
        <v>20</v>
      </c>
      <c r="I65" s="88"/>
      <c r="J65" s="12">
        <v>29</v>
      </c>
      <c r="K65" s="15"/>
      <c r="L65" s="141"/>
      <c r="M65" s="18"/>
      <c r="N65" s="30"/>
      <c r="O65" s="68" t="s">
        <v>20</v>
      </c>
      <c r="P65" s="120"/>
      <c r="Q65" s="137" t="s">
        <v>20</v>
      </c>
      <c r="R65" s="90"/>
    </row>
    <row r="66" spans="1:19" x14ac:dyDescent="0.45">
      <c r="A66" s="9">
        <v>30</v>
      </c>
      <c r="B66" s="24"/>
      <c r="C66" s="24"/>
      <c r="D66" s="33"/>
      <c r="E66" s="28"/>
      <c r="F66" s="60" t="s">
        <v>20</v>
      </c>
      <c r="G66" s="117"/>
      <c r="H66" s="118" t="s">
        <v>20</v>
      </c>
      <c r="I66" s="88"/>
      <c r="J66" s="12">
        <v>30</v>
      </c>
      <c r="K66" s="15"/>
      <c r="L66" s="141"/>
      <c r="M66" s="18"/>
      <c r="N66" s="30"/>
      <c r="O66" s="68" t="s">
        <v>20</v>
      </c>
      <c r="P66" s="120"/>
      <c r="Q66" s="137" t="s">
        <v>20</v>
      </c>
      <c r="R66" s="90"/>
    </row>
    <row r="67" spans="1:19" x14ac:dyDescent="0.45">
      <c r="A67" s="9">
        <v>31</v>
      </c>
      <c r="B67" s="35"/>
      <c r="C67" s="35"/>
      <c r="D67" s="36"/>
      <c r="E67" s="37"/>
      <c r="F67" s="63" t="s">
        <v>20</v>
      </c>
      <c r="G67" s="117"/>
      <c r="H67" s="136" t="s">
        <v>20</v>
      </c>
      <c r="I67" s="92"/>
      <c r="J67" s="12">
        <v>31</v>
      </c>
      <c r="K67" s="38"/>
      <c r="L67" s="145"/>
      <c r="M67" s="39"/>
      <c r="N67" s="40"/>
      <c r="O67" s="69" t="s">
        <v>20</v>
      </c>
      <c r="P67" s="120"/>
      <c r="Q67" s="138" t="s">
        <v>20</v>
      </c>
      <c r="R67" s="90"/>
    </row>
    <row r="68" spans="1:19" x14ac:dyDescent="0.45">
      <c r="A68" s="9">
        <v>32</v>
      </c>
      <c r="B68" s="24"/>
      <c r="C68" s="24"/>
      <c r="D68" s="33"/>
      <c r="E68" s="28"/>
      <c r="F68" s="60" t="s">
        <v>20</v>
      </c>
      <c r="G68" s="117"/>
      <c r="H68" s="118" t="s">
        <v>20</v>
      </c>
      <c r="I68" s="88"/>
      <c r="J68" s="12">
        <v>32</v>
      </c>
      <c r="K68" s="15"/>
      <c r="L68" s="141"/>
      <c r="M68" s="18"/>
      <c r="N68" s="30"/>
      <c r="O68" s="68" t="s">
        <v>20</v>
      </c>
      <c r="P68" s="120"/>
      <c r="Q68" s="137" t="s">
        <v>20</v>
      </c>
      <c r="R68" s="90"/>
    </row>
    <row r="69" spans="1:19" x14ac:dyDescent="0.45">
      <c r="A69" s="9">
        <v>33</v>
      </c>
      <c r="B69" s="24"/>
      <c r="C69" s="24"/>
      <c r="D69" s="33"/>
      <c r="E69" s="28"/>
      <c r="F69" s="60" t="s">
        <v>20</v>
      </c>
      <c r="G69" s="117"/>
      <c r="H69" s="118" t="s">
        <v>20</v>
      </c>
      <c r="I69" s="88"/>
      <c r="J69" s="12">
        <v>33</v>
      </c>
      <c r="K69" s="15"/>
      <c r="L69" s="141"/>
      <c r="M69" s="18"/>
      <c r="N69" s="30"/>
      <c r="O69" s="68" t="s">
        <v>20</v>
      </c>
      <c r="P69" s="120"/>
      <c r="Q69" s="137" t="s">
        <v>20</v>
      </c>
      <c r="R69" s="90"/>
    </row>
    <row r="70" spans="1:19" x14ac:dyDescent="0.45">
      <c r="A70" s="9">
        <v>34</v>
      </c>
      <c r="B70" s="24"/>
      <c r="C70" s="24"/>
      <c r="D70" s="33"/>
      <c r="E70" s="28"/>
      <c r="F70" s="60" t="s">
        <v>20</v>
      </c>
      <c r="G70" s="117"/>
      <c r="H70" s="118" t="s">
        <v>20</v>
      </c>
      <c r="I70" s="88"/>
      <c r="J70" s="12">
        <v>34</v>
      </c>
      <c r="K70" s="15"/>
      <c r="L70" s="141"/>
      <c r="M70" s="18"/>
      <c r="N70" s="30"/>
      <c r="O70" s="68" t="s">
        <v>20</v>
      </c>
      <c r="P70" s="120"/>
      <c r="Q70" s="137" t="s">
        <v>20</v>
      </c>
      <c r="R70" s="90"/>
    </row>
    <row r="71" spans="1:19" x14ac:dyDescent="0.45">
      <c r="A71" s="9">
        <v>35</v>
      </c>
      <c r="B71" s="24"/>
      <c r="C71" s="24"/>
      <c r="D71" s="33"/>
      <c r="E71" s="28"/>
      <c r="F71" s="60" t="s">
        <v>20</v>
      </c>
      <c r="G71" s="117"/>
      <c r="H71" s="118" t="s">
        <v>20</v>
      </c>
      <c r="I71" s="88"/>
      <c r="J71" s="12">
        <v>35</v>
      </c>
      <c r="K71" s="15"/>
      <c r="L71" s="141"/>
      <c r="M71" s="18"/>
      <c r="N71" s="30"/>
      <c r="O71" s="68" t="s">
        <v>20</v>
      </c>
      <c r="P71" s="120"/>
      <c r="Q71" s="137" t="s">
        <v>20</v>
      </c>
      <c r="R71" s="90"/>
    </row>
    <row r="72" spans="1:19" x14ac:dyDescent="0.45">
      <c r="A72" s="9">
        <v>36</v>
      </c>
      <c r="B72" s="24"/>
      <c r="C72" s="24"/>
      <c r="D72" s="33"/>
      <c r="E72" s="28"/>
      <c r="F72" s="60" t="s">
        <v>20</v>
      </c>
      <c r="G72" s="117"/>
      <c r="H72" s="118" t="s">
        <v>20</v>
      </c>
      <c r="I72" s="88"/>
      <c r="J72" s="12">
        <v>36</v>
      </c>
      <c r="K72" s="15"/>
      <c r="L72" s="141"/>
      <c r="M72" s="18"/>
      <c r="N72" s="30"/>
      <c r="O72" s="68" t="s">
        <v>20</v>
      </c>
      <c r="P72" s="120"/>
      <c r="Q72" s="137" t="s">
        <v>20</v>
      </c>
      <c r="R72" s="90"/>
    </row>
    <row r="73" spans="1:19" x14ac:dyDescent="0.45">
      <c r="A73" s="9">
        <v>37</v>
      </c>
      <c r="B73" s="24"/>
      <c r="C73" s="24"/>
      <c r="D73" s="33"/>
      <c r="E73" s="28"/>
      <c r="F73" s="60" t="s">
        <v>20</v>
      </c>
      <c r="G73" s="117"/>
      <c r="H73" s="118" t="s">
        <v>20</v>
      </c>
      <c r="I73" s="88"/>
      <c r="J73" s="12">
        <v>37</v>
      </c>
      <c r="K73" s="15"/>
      <c r="L73" s="141"/>
      <c r="M73" s="18"/>
      <c r="N73" s="30"/>
      <c r="O73" s="68" t="s">
        <v>20</v>
      </c>
      <c r="P73" s="120"/>
      <c r="Q73" s="137" t="s">
        <v>20</v>
      </c>
      <c r="R73" s="90"/>
    </row>
    <row r="74" spans="1:19" x14ac:dyDescent="0.45">
      <c r="A74" s="9">
        <v>38</v>
      </c>
      <c r="B74" s="24"/>
      <c r="C74" s="24"/>
      <c r="D74" s="33"/>
      <c r="E74" s="28"/>
      <c r="F74" s="60" t="s">
        <v>20</v>
      </c>
      <c r="G74" s="117"/>
      <c r="H74" s="118" t="s">
        <v>20</v>
      </c>
      <c r="I74" s="88"/>
      <c r="J74" s="12">
        <v>38</v>
      </c>
      <c r="K74" s="15"/>
      <c r="L74" s="141"/>
      <c r="M74" s="18"/>
      <c r="N74" s="30"/>
      <c r="O74" s="68" t="s">
        <v>20</v>
      </c>
      <c r="P74" s="120"/>
      <c r="Q74" s="137" t="s">
        <v>20</v>
      </c>
      <c r="R74" s="90"/>
    </row>
    <row r="75" spans="1:19" x14ac:dyDescent="0.45">
      <c r="A75" s="9">
        <v>39</v>
      </c>
      <c r="B75" s="24"/>
      <c r="C75" s="24"/>
      <c r="D75" s="33"/>
      <c r="E75" s="28"/>
      <c r="F75" s="60" t="s">
        <v>20</v>
      </c>
      <c r="G75" s="117"/>
      <c r="H75" s="118" t="s">
        <v>20</v>
      </c>
      <c r="I75" s="88"/>
      <c r="J75" s="12">
        <v>39</v>
      </c>
      <c r="K75" s="15"/>
      <c r="L75" s="141"/>
      <c r="M75" s="18"/>
      <c r="N75" s="30"/>
      <c r="O75" s="68" t="s">
        <v>20</v>
      </c>
      <c r="P75" s="120"/>
      <c r="Q75" s="137" t="s">
        <v>20</v>
      </c>
      <c r="R75" s="90"/>
    </row>
    <row r="76" spans="1:19" ht="18.600000000000001" thickBot="1" x14ac:dyDescent="0.5">
      <c r="A76" s="10">
        <v>40</v>
      </c>
      <c r="B76" s="25"/>
      <c r="C76" s="25"/>
      <c r="D76" s="34"/>
      <c r="E76" s="29"/>
      <c r="F76" s="61" t="s">
        <v>20</v>
      </c>
      <c r="G76" s="117"/>
      <c r="H76" s="119" t="s">
        <v>20</v>
      </c>
      <c r="I76" s="89"/>
      <c r="J76" s="13">
        <v>40</v>
      </c>
      <c r="K76" s="16"/>
      <c r="L76" s="144"/>
      <c r="M76" s="19"/>
      <c r="N76" s="31"/>
      <c r="O76" s="70" t="s">
        <v>20</v>
      </c>
      <c r="P76" s="122"/>
      <c r="Q76" s="139" t="s">
        <v>20</v>
      </c>
      <c r="R76" s="91"/>
    </row>
    <row r="77" spans="1:19" ht="10.050000000000001" customHeight="1" x14ac:dyDescent="0.45">
      <c r="B77" s="76"/>
      <c r="C77" s="76"/>
      <c r="D77" s="77"/>
      <c r="E77" s="78"/>
      <c r="F77" s="79"/>
      <c r="G77" s="79"/>
      <c r="H77" s="79"/>
      <c r="I77" s="79"/>
      <c r="J77" s="80"/>
      <c r="K77" s="81"/>
      <c r="L77" s="76"/>
      <c r="M77" s="82"/>
      <c r="N77" s="81"/>
      <c r="O77" s="64"/>
      <c r="P77" s="64"/>
      <c r="Q77" s="64"/>
      <c r="R77" s="64"/>
    </row>
    <row r="78" spans="1:19" s="93" customFormat="1" ht="12" customHeight="1" x14ac:dyDescent="0.45">
      <c r="A78" s="167" t="s">
        <v>55</v>
      </c>
      <c r="B78" s="168"/>
      <c r="C78" s="168"/>
      <c r="D78" s="168"/>
      <c r="E78" s="168"/>
      <c r="F78" s="168"/>
      <c r="G78" s="168"/>
      <c r="H78" s="168"/>
      <c r="I78" s="168"/>
      <c r="J78" s="168"/>
      <c r="K78" s="168"/>
      <c r="L78" s="168"/>
      <c r="M78" s="168"/>
      <c r="N78" s="168"/>
      <c r="O78" s="168"/>
    </row>
    <row r="79" spans="1:19" x14ac:dyDescent="0.45">
      <c r="B79" s="41" t="s">
        <v>50</v>
      </c>
      <c r="C79" s="42"/>
      <c r="D79" s="177">
        <f>COUNTIF(E16:E30,"&lt;5")+COUNTIF(E52:E76,"&lt;5")</f>
        <v>0</v>
      </c>
      <c r="E79" s="178"/>
      <c r="F79" s="43" t="s">
        <v>0</v>
      </c>
      <c r="G79" s="62"/>
      <c r="H79" s="62"/>
      <c r="I79" s="62"/>
      <c r="J79" s="7"/>
      <c r="K79" s="44" t="s">
        <v>53</v>
      </c>
      <c r="L79" s="45"/>
      <c r="M79" s="164">
        <f>COUNTIF(N16:N30,"&lt;5")+COUNTIF(N52:N76,"&lt;5")</f>
        <v>0</v>
      </c>
      <c r="N79" s="165"/>
      <c r="O79" s="46" t="s">
        <v>0</v>
      </c>
      <c r="P79" s="115"/>
      <c r="Q79" s="115"/>
      <c r="R79" s="115"/>
      <c r="S79" s="1"/>
    </row>
    <row r="80" spans="1:19" x14ac:dyDescent="0.45">
      <c r="B80" s="41" t="s">
        <v>51</v>
      </c>
      <c r="C80" s="42"/>
      <c r="D80" s="177">
        <f>COUNTIF(G16:G30,"&gt;4")+COUNTIF(G52:G76,"&gt;4")</f>
        <v>0</v>
      </c>
      <c r="E80" s="178"/>
      <c r="F80" s="43" t="s">
        <v>0</v>
      </c>
      <c r="G80" s="62"/>
      <c r="H80" s="62"/>
      <c r="I80" s="62"/>
      <c r="J80" s="7"/>
      <c r="K80" s="44" t="s">
        <v>54</v>
      </c>
      <c r="L80" s="45"/>
      <c r="M80" s="166">
        <f>COUNTIF(P16:P30,"&gt;4")+COUNTIF(P52:P76,"&gt;4")</f>
        <v>0</v>
      </c>
      <c r="N80" s="164"/>
      <c r="O80" s="46" t="s">
        <v>0</v>
      </c>
      <c r="P80" s="115"/>
      <c r="Q80" s="115"/>
      <c r="R80" s="115"/>
      <c r="S80" s="1"/>
    </row>
    <row r="81" spans="1:19" ht="10.050000000000001" customHeight="1" thickBot="1" x14ac:dyDescent="0.5">
      <c r="A81" s="163"/>
      <c r="B81" s="163"/>
      <c r="C81" s="163"/>
      <c r="D81" s="163"/>
      <c r="E81" s="163"/>
      <c r="F81" s="163"/>
      <c r="G81" s="163"/>
      <c r="H81" s="163"/>
      <c r="I81" s="163"/>
      <c r="J81" s="163"/>
      <c r="K81" s="163"/>
      <c r="L81" s="163"/>
      <c r="M81" s="163"/>
      <c r="N81" s="163"/>
      <c r="O81" s="163"/>
      <c r="P81" s="95"/>
      <c r="Q81" s="95"/>
      <c r="R81" s="95"/>
      <c r="S81" s="1"/>
    </row>
    <row r="82" spans="1:19" ht="18.600000000000001" thickBot="1" x14ac:dyDescent="0.5">
      <c r="A82" s="47" t="s">
        <v>7</v>
      </c>
      <c r="D82" s="169">
        <f>(D79*500)+(M79*500+D80*500+M80*500)</f>
        <v>0</v>
      </c>
      <c r="E82" s="170"/>
      <c r="F82" s="47" t="s">
        <v>8</v>
      </c>
      <c r="G82" s="47"/>
      <c r="H82" s="47"/>
      <c r="I82" s="47"/>
      <c r="K82" s="179" t="s">
        <v>26</v>
      </c>
      <c r="L82" s="180"/>
      <c r="M82" s="180"/>
      <c r="N82" s="180"/>
      <c r="O82" s="181"/>
      <c r="P82" s="116"/>
      <c r="Q82" s="116"/>
      <c r="R82" s="59"/>
    </row>
    <row r="83" spans="1:19" ht="18" customHeight="1" x14ac:dyDescent="0.45">
      <c r="B83" s="47"/>
      <c r="C83" s="47"/>
      <c r="K83" s="157" t="s">
        <v>12</v>
      </c>
      <c r="L83" s="158"/>
      <c r="M83" s="158"/>
      <c r="N83" s="158"/>
      <c r="O83" s="159"/>
      <c r="P83" s="116"/>
      <c r="Q83" s="116"/>
      <c r="R83" s="59"/>
    </row>
    <row r="84" spans="1:19" ht="12" customHeight="1" x14ac:dyDescent="0.45">
      <c r="B84" s="47"/>
      <c r="C84" s="47"/>
      <c r="J84" s="97" t="s">
        <v>35</v>
      </c>
      <c r="K84" s="59"/>
      <c r="L84" s="59"/>
      <c r="M84" s="59"/>
      <c r="N84" s="59"/>
      <c r="O84" s="59"/>
      <c r="P84" s="59"/>
      <c r="Q84" s="59"/>
      <c r="R84" s="59"/>
    </row>
    <row r="85" spans="1:19" ht="12" customHeight="1" x14ac:dyDescent="0.45">
      <c r="B85" s="47"/>
      <c r="C85" s="47"/>
      <c r="J85" s="97"/>
      <c r="K85" s="124" t="s">
        <v>34</v>
      </c>
      <c r="L85" s="59"/>
      <c r="M85" s="59"/>
      <c r="N85" s="59"/>
      <c r="O85" s="59"/>
      <c r="P85" s="59"/>
      <c r="Q85" s="59"/>
      <c r="R85" s="59"/>
    </row>
    <row r="86" spans="1:19" ht="18" customHeight="1" x14ac:dyDescent="0.45">
      <c r="B86" s="47"/>
      <c r="C86" s="47"/>
      <c r="K86" s="179" t="s">
        <v>32</v>
      </c>
      <c r="L86" s="180"/>
      <c r="M86" s="180"/>
      <c r="N86" s="180"/>
      <c r="O86" s="181"/>
      <c r="P86" s="116"/>
      <c r="Q86" s="116"/>
      <c r="R86" s="94"/>
    </row>
    <row r="87" spans="1:19" ht="18" customHeight="1" x14ac:dyDescent="0.45">
      <c r="B87" s="47"/>
      <c r="C87" s="42"/>
      <c r="D87" s="42"/>
      <c r="E87" s="42"/>
      <c r="F87" s="42"/>
      <c r="G87" s="42"/>
      <c r="H87" s="42"/>
      <c r="I87" s="42"/>
      <c r="K87" s="157" t="s">
        <v>33</v>
      </c>
      <c r="L87" s="158"/>
      <c r="M87" s="158"/>
      <c r="N87" s="158"/>
      <c r="O87" s="159"/>
      <c r="P87" s="116"/>
      <c r="Q87" s="116"/>
      <c r="R87" s="96"/>
    </row>
    <row r="88" spans="1:19" ht="4.05" customHeight="1" x14ac:dyDescent="0.45">
      <c r="A88" s="48"/>
      <c r="B88" s="49"/>
      <c r="C88" s="49"/>
      <c r="D88" s="54"/>
      <c r="E88" s="49"/>
      <c r="F88" s="49"/>
      <c r="G88" s="49"/>
      <c r="H88" s="49"/>
      <c r="I88" s="49"/>
      <c r="J88" s="50"/>
      <c r="K88" s="54"/>
      <c r="L88" s="51"/>
      <c r="M88" s="52"/>
      <c r="N88" s="52"/>
      <c r="O88" s="52"/>
      <c r="P88" s="52"/>
      <c r="Q88" s="52"/>
      <c r="R88" s="52"/>
    </row>
    <row r="89" spans="1:19" ht="15" customHeight="1" x14ac:dyDescent="0.45">
      <c r="A89" s="167" t="s">
        <v>56</v>
      </c>
      <c r="B89" s="168"/>
      <c r="C89" s="168"/>
      <c r="D89" s="168"/>
      <c r="E89" s="168"/>
      <c r="F89" s="168"/>
      <c r="G89" s="168"/>
      <c r="H89" s="168"/>
      <c r="I89" s="168"/>
      <c r="J89" s="168"/>
      <c r="K89" s="168"/>
      <c r="L89" s="168"/>
      <c r="M89" s="168"/>
      <c r="N89" s="168"/>
      <c r="O89" s="168"/>
      <c r="P89" s="65"/>
      <c r="Q89" s="65"/>
      <c r="R89" s="65"/>
    </row>
    <row r="90" spans="1:19" ht="15" customHeight="1" x14ac:dyDescent="0.45">
      <c r="A90" s="56"/>
      <c r="B90" s="125" t="s">
        <v>27</v>
      </c>
      <c r="C90" s="126"/>
      <c r="D90" s="194">
        <f>COUNTIF(E16:E30,"&gt;4")+COUNTIF(E52:E76,"&gt;4")</f>
        <v>0</v>
      </c>
      <c r="E90" s="195"/>
      <c r="F90" s="127" t="s">
        <v>0</v>
      </c>
      <c r="G90" s="128"/>
      <c r="H90" s="128"/>
      <c r="I90" s="128"/>
      <c r="J90" s="129"/>
      <c r="K90" s="130" t="s">
        <v>28</v>
      </c>
      <c r="L90" s="131"/>
      <c r="M90" s="171">
        <f>COUNTIF(N16:N30,"&gt;4")+COUNTIF(N52:N76,"&gt;4")</f>
        <v>0</v>
      </c>
      <c r="N90" s="172"/>
      <c r="O90" s="132" t="s">
        <v>0</v>
      </c>
      <c r="P90" s="65"/>
      <c r="Q90" s="65"/>
      <c r="R90" s="65"/>
    </row>
    <row r="91" spans="1:19" ht="15" customHeight="1" thickBot="1" x14ac:dyDescent="0.5">
      <c r="A91" s="56"/>
      <c r="B91" s="57"/>
      <c r="C91" s="57"/>
      <c r="D91" s="57"/>
      <c r="E91" s="57"/>
      <c r="F91" s="57"/>
      <c r="G91" s="57"/>
      <c r="H91" s="57"/>
      <c r="I91" s="57"/>
      <c r="J91" s="57"/>
      <c r="K91" s="57"/>
      <c r="L91" s="57"/>
      <c r="M91" s="57"/>
      <c r="N91" s="57"/>
      <c r="O91" s="57"/>
      <c r="P91" s="65"/>
      <c r="Q91" s="65"/>
      <c r="R91" s="65"/>
    </row>
    <row r="92" spans="1:19" ht="18.600000000000001" thickBot="1" x14ac:dyDescent="0.5">
      <c r="A92" s="47" t="s">
        <v>82</v>
      </c>
      <c r="D92" s="169">
        <f>(D90*1150)+(M90*1150)</f>
        <v>0</v>
      </c>
      <c r="E92" s="170"/>
      <c r="F92" s="47" t="s">
        <v>8</v>
      </c>
      <c r="G92" s="47"/>
      <c r="H92" s="47"/>
      <c r="I92" s="47"/>
      <c r="K92" s="110" t="s">
        <v>43</v>
      </c>
      <c r="L92" s="53"/>
    </row>
    <row r="93" spans="1:19" x14ac:dyDescent="0.45">
      <c r="B93" s="108"/>
      <c r="C93" s="47"/>
      <c r="K93" s="55" t="s">
        <v>9</v>
      </c>
      <c r="L93" s="5"/>
      <c r="M93" s="42"/>
      <c r="N93" s="42"/>
      <c r="O93" s="42"/>
      <c r="P93" s="42"/>
      <c r="Q93" s="42"/>
      <c r="R93" s="42"/>
    </row>
  </sheetData>
  <sheetProtection formatCells="0" formatColumns="0" formatRows="0" insertColumns="0" insertRows="0" insertHyperlinks="0" deleteColumns="0" deleteRows="0" sort="0" autoFilter="0" pivotTables="0"/>
  <mergeCells count="63">
    <mergeCell ref="C7:O7"/>
    <mergeCell ref="D8:O8"/>
    <mergeCell ref="A81:O81"/>
    <mergeCell ref="K87:O87"/>
    <mergeCell ref="D79:E79"/>
    <mergeCell ref="M79:N79"/>
    <mergeCell ref="J13:R13"/>
    <mergeCell ref="P50:Q50"/>
    <mergeCell ref="P51:Q51"/>
    <mergeCell ref="G51:H51"/>
    <mergeCell ref="A43:O43"/>
    <mergeCell ref="B48:N48"/>
    <mergeCell ref="E50:F50"/>
    <mergeCell ref="N50:O50"/>
    <mergeCell ref="K40:O40"/>
    <mergeCell ref="K41:O41"/>
    <mergeCell ref="D44:E44"/>
    <mergeCell ref="A13:I13"/>
    <mergeCell ref="D92:E92"/>
    <mergeCell ref="D82:E82"/>
    <mergeCell ref="K82:O82"/>
    <mergeCell ref="K83:O83"/>
    <mergeCell ref="A89:O89"/>
    <mergeCell ref="K86:O86"/>
    <mergeCell ref="A78:O78"/>
    <mergeCell ref="D90:E90"/>
    <mergeCell ref="M90:N90"/>
    <mergeCell ref="D80:E80"/>
    <mergeCell ref="M80:N80"/>
    <mergeCell ref="E51:F51"/>
    <mergeCell ref="N51:O51"/>
    <mergeCell ref="B1:N1"/>
    <mergeCell ref="B8:B10"/>
    <mergeCell ref="D34:E34"/>
    <mergeCell ref="D36:E36"/>
    <mergeCell ref="K36:O36"/>
    <mergeCell ref="E14:F14"/>
    <mergeCell ref="E15:F15"/>
    <mergeCell ref="N14:O14"/>
    <mergeCell ref="N15:O15"/>
    <mergeCell ref="C3:O3"/>
    <mergeCell ref="B12:O12"/>
    <mergeCell ref="D33:E33"/>
    <mergeCell ref="C11:O11"/>
    <mergeCell ref="C5:O5"/>
    <mergeCell ref="C6:O6"/>
    <mergeCell ref="C4:O4"/>
    <mergeCell ref="D9:O9"/>
    <mergeCell ref="D10:O10"/>
    <mergeCell ref="G50:H50"/>
    <mergeCell ref="A49:I49"/>
    <mergeCell ref="J49:R49"/>
    <mergeCell ref="K37:O37"/>
    <mergeCell ref="G14:H14"/>
    <mergeCell ref="G15:H15"/>
    <mergeCell ref="P14:Q14"/>
    <mergeCell ref="P15:Q15"/>
    <mergeCell ref="A35:O35"/>
    <mergeCell ref="M33:N33"/>
    <mergeCell ref="M34:N34"/>
    <mergeCell ref="A32:O32"/>
    <mergeCell ref="D46:E46"/>
    <mergeCell ref="M44:N44"/>
  </mergeCells>
  <phoneticPr fontId="1"/>
  <dataValidations count="3">
    <dataValidation type="list" allowBlank="1" showInputMessage="1" showErrorMessage="1" sqref="E16:E31 N16:N31 N52:N77 E52:E77" xr:uid="{66489CED-8CBD-4D87-869B-7ABC1E77A299}">
      <formula1>$S$16:$S$21</formula1>
    </dataValidation>
    <dataValidation type="list" allowBlank="1" showInputMessage="1" showErrorMessage="1" error="リストより選択してください！" sqref="G16:G30 P16:P30" xr:uid="{893D0E04-0FAB-45DF-A7DB-68DBE3DD4918}">
      <formula1>$S$20:$S$21</formula1>
    </dataValidation>
    <dataValidation type="list" allowBlank="1" showInputMessage="1" showErrorMessage="1" error="リストから選択してください！" sqref="G52:G76 P52:P76" xr:uid="{D71A9315-A741-4C11-A2F5-CD63A19DA399}">
      <formula1>$S$20:$S$21</formula1>
    </dataValidation>
  </dataValidations>
  <hyperlinks>
    <hyperlink ref="K47" r:id="rId1" xr:uid="{48E2A1BE-EE8A-4B08-A673-68A53DD5F0E9}"/>
    <hyperlink ref="K93" r:id="rId2" xr:uid="{E9A18286-10E6-432F-BFF9-0629847E5E40}"/>
  </hyperlinks>
  <pageMargins left="3.937007874015748E-2" right="3.937007874015748E-2" top="0.74803149606299213" bottom="0.55118110236220474" header="0.31496062992125984" footer="0.31496062992125984"/>
  <pageSetup paperSize="9" scale="90" orientation="portrait" r:id="rId3"/>
  <rowBreaks count="1" manualBreakCount="1">
    <brk id="47" max="1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740CD-8FAC-4220-8644-B8D592134DDD}">
  <sheetPr>
    <tabColor rgb="FFFFFF00"/>
  </sheetPr>
  <dimension ref="A1:S47"/>
  <sheetViews>
    <sheetView view="pageBreakPreview" topLeftCell="A22" zoomScaleNormal="100" zoomScaleSheetLayoutView="100" workbookViewId="0">
      <selection activeCell="C11" sqref="C11:O11"/>
    </sheetView>
  </sheetViews>
  <sheetFormatPr defaultRowHeight="18" x14ac:dyDescent="0.45"/>
  <cols>
    <col min="1" max="1" width="2.59765625" style="7" customWidth="1"/>
    <col min="2" max="2" width="12.59765625" customWidth="1"/>
    <col min="3" max="3" width="10.59765625" customWidth="1"/>
    <col min="4" max="4" width="7.59765625" customWidth="1"/>
    <col min="5" max="5" width="3.59765625" customWidth="1"/>
    <col min="6" max="8" width="2.59765625" customWidth="1"/>
    <col min="9" max="9" width="5.59765625" customWidth="1"/>
    <col min="10" max="10" width="2.59765625" style="11" customWidth="1"/>
    <col min="11" max="11" width="12.59765625" customWidth="1"/>
    <col min="12" max="12" width="10.59765625" customWidth="1"/>
    <col min="13" max="13" width="7.59765625" customWidth="1"/>
    <col min="14" max="14" width="3.59765625" customWidth="1"/>
    <col min="15" max="17" width="2.59765625" customWidth="1"/>
    <col min="18" max="18" width="5.59765625" customWidth="1"/>
    <col min="19" max="19" width="2.59765625" hidden="1" customWidth="1"/>
  </cols>
  <sheetData>
    <row r="1" spans="1:19" ht="22.2" x14ac:dyDescent="0.55000000000000004">
      <c r="B1" s="173" t="s">
        <v>65</v>
      </c>
      <c r="C1" s="173"/>
      <c r="D1" s="173"/>
      <c r="E1" s="173"/>
      <c r="F1" s="173"/>
      <c r="G1" s="173"/>
      <c r="H1" s="173"/>
      <c r="I1" s="173"/>
      <c r="J1" s="173"/>
      <c r="K1" s="173"/>
      <c r="L1" s="173"/>
      <c r="M1" s="173"/>
      <c r="N1" s="173"/>
    </row>
    <row r="2" spans="1:19" ht="14.1" customHeight="1" thickBot="1" x14ac:dyDescent="0.5"/>
    <row r="3" spans="1:19" x14ac:dyDescent="0.45">
      <c r="B3" s="2" t="s">
        <v>22</v>
      </c>
      <c r="C3" s="187" t="s">
        <v>66</v>
      </c>
      <c r="D3" s="187"/>
      <c r="E3" s="187"/>
      <c r="F3" s="187"/>
      <c r="G3" s="187"/>
      <c r="H3" s="187"/>
      <c r="I3" s="187"/>
      <c r="J3" s="187"/>
      <c r="K3" s="187"/>
      <c r="L3" s="187"/>
      <c r="M3" s="187"/>
      <c r="N3" s="187"/>
      <c r="O3" s="188"/>
      <c r="P3" s="112"/>
      <c r="Q3" s="112"/>
    </row>
    <row r="4" spans="1:19" x14ac:dyDescent="0.45">
      <c r="B4" s="3" t="s">
        <v>13</v>
      </c>
      <c r="C4" s="192" t="s">
        <v>67</v>
      </c>
      <c r="D4" s="192"/>
      <c r="E4" s="192"/>
      <c r="F4" s="192"/>
      <c r="G4" s="192"/>
      <c r="H4" s="192"/>
      <c r="I4" s="192"/>
      <c r="J4" s="192"/>
      <c r="K4" s="192"/>
      <c r="L4" s="192"/>
      <c r="M4" s="192"/>
      <c r="N4" s="192"/>
      <c r="O4" s="193"/>
      <c r="P4" s="112"/>
      <c r="Q4" s="112"/>
    </row>
    <row r="5" spans="1:19" x14ac:dyDescent="0.45">
      <c r="B5" s="3" t="s">
        <v>14</v>
      </c>
      <c r="C5" s="192" t="s">
        <v>68</v>
      </c>
      <c r="D5" s="192"/>
      <c r="E5" s="192"/>
      <c r="F5" s="192"/>
      <c r="G5" s="192"/>
      <c r="H5" s="192"/>
      <c r="I5" s="192"/>
      <c r="J5" s="192"/>
      <c r="K5" s="192"/>
      <c r="L5" s="192"/>
      <c r="M5" s="192"/>
      <c r="N5" s="192"/>
      <c r="O5" s="193"/>
      <c r="P5" s="112"/>
      <c r="Q5" s="112"/>
    </row>
    <row r="6" spans="1:19" x14ac:dyDescent="0.45">
      <c r="B6" s="3" t="s">
        <v>23</v>
      </c>
      <c r="C6" s="192" t="s">
        <v>69</v>
      </c>
      <c r="D6" s="192"/>
      <c r="E6" s="192"/>
      <c r="F6" s="192"/>
      <c r="G6" s="192"/>
      <c r="H6" s="192"/>
      <c r="I6" s="192"/>
      <c r="J6" s="192"/>
      <c r="K6" s="192"/>
      <c r="L6" s="192"/>
      <c r="M6" s="192"/>
      <c r="N6" s="192"/>
      <c r="O6" s="193"/>
      <c r="P6" s="112"/>
      <c r="Q6" s="112"/>
    </row>
    <row r="7" spans="1:19" x14ac:dyDescent="0.45">
      <c r="B7" s="143" t="s">
        <v>63</v>
      </c>
      <c r="C7" s="233" t="s">
        <v>70</v>
      </c>
      <c r="D7" s="234"/>
      <c r="E7" s="234"/>
      <c r="F7" s="234"/>
      <c r="G7" s="234"/>
      <c r="H7" s="234"/>
      <c r="I7" s="234"/>
      <c r="J7" s="234"/>
      <c r="K7" s="234"/>
      <c r="L7" s="234"/>
      <c r="M7" s="234"/>
      <c r="N7" s="234"/>
      <c r="O7" s="235"/>
      <c r="P7" s="112"/>
      <c r="Q7" s="112"/>
    </row>
    <row r="8" spans="1:19" ht="18.75" customHeight="1" x14ac:dyDescent="0.45">
      <c r="B8" s="174" t="s">
        <v>15</v>
      </c>
      <c r="C8" s="140" t="s">
        <v>71</v>
      </c>
      <c r="D8" s="201" t="s">
        <v>74</v>
      </c>
      <c r="E8" s="202"/>
      <c r="F8" s="202"/>
      <c r="G8" s="202"/>
      <c r="H8" s="202"/>
      <c r="I8" s="202"/>
      <c r="J8" s="202"/>
      <c r="K8" s="202"/>
      <c r="L8" s="202"/>
      <c r="M8" s="202"/>
      <c r="N8" s="202"/>
      <c r="O8" s="203"/>
      <c r="P8" s="113"/>
      <c r="Q8" s="113"/>
    </row>
    <row r="9" spans="1:19" x14ac:dyDescent="0.45">
      <c r="B9" s="175"/>
      <c r="C9" s="75" t="s">
        <v>17</v>
      </c>
      <c r="D9" s="146" t="s">
        <v>72</v>
      </c>
      <c r="E9" s="146"/>
      <c r="F9" s="146"/>
      <c r="G9" s="146"/>
      <c r="H9" s="146"/>
      <c r="I9" s="146"/>
      <c r="J9" s="146"/>
      <c r="K9" s="146"/>
      <c r="L9" s="146"/>
      <c r="M9" s="146"/>
      <c r="N9" s="146"/>
      <c r="O9" s="147"/>
      <c r="P9" s="112"/>
      <c r="Q9" s="112"/>
    </row>
    <row r="10" spans="1:19" x14ac:dyDescent="0.45">
      <c r="B10" s="176"/>
      <c r="C10" s="75" t="s">
        <v>16</v>
      </c>
      <c r="D10" s="148" t="s">
        <v>81</v>
      </c>
      <c r="E10" s="146"/>
      <c r="F10" s="146"/>
      <c r="G10" s="146"/>
      <c r="H10" s="146"/>
      <c r="I10" s="146"/>
      <c r="J10" s="146"/>
      <c r="K10" s="146"/>
      <c r="L10" s="146"/>
      <c r="M10" s="146"/>
      <c r="N10" s="146"/>
      <c r="O10" s="147"/>
      <c r="P10" s="112"/>
      <c r="Q10" s="112"/>
    </row>
    <row r="11" spans="1:19" ht="18.600000000000001" thickBot="1" x14ac:dyDescent="0.5">
      <c r="B11" s="4" t="s">
        <v>24</v>
      </c>
      <c r="C11" s="231" t="s">
        <v>73</v>
      </c>
      <c r="D11" s="231"/>
      <c r="E11" s="231"/>
      <c r="F11" s="231"/>
      <c r="G11" s="231"/>
      <c r="H11" s="231"/>
      <c r="I11" s="231"/>
      <c r="J11" s="231"/>
      <c r="K11" s="231"/>
      <c r="L11" s="231"/>
      <c r="M11" s="231"/>
      <c r="N11" s="231"/>
      <c r="O11" s="232"/>
      <c r="P11" s="112"/>
      <c r="Q11" s="112"/>
    </row>
    <row r="12" spans="1:19" ht="34.5" customHeight="1" thickBot="1" x14ac:dyDescent="0.5">
      <c r="B12" s="189" t="s">
        <v>42</v>
      </c>
      <c r="C12" s="189"/>
      <c r="D12" s="189"/>
      <c r="E12" s="189"/>
      <c r="F12" s="189"/>
      <c r="G12" s="189"/>
      <c r="H12" s="189"/>
      <c r="I12" s="189"/>
      <c r="J12" s="189"/>
      <c r="K12" s="189"/>
      <c r="L12" s="189"/>
      <c r="M12" s="189"/>
      <c r="N12" s="189"/>
      <c r="O12" s="189"/>
      <c r="P12" s="114"/>
      <c r="Q12" s="114"/>
    </row>
    <row r="13" spans="1:19" x14ac:dyDescent="0.45">
      <c r="A13" s="151" t="s">
        <v>10</v>
      </c>
      <c r="B13" s="152"/>
      <c r="C13" s="152"/>
      <c r="D13" s="152"/>
      <c r="E13" s="152"/>
      <c r="F13" s="152"/>
      <c r="G13" s="152"/>
      <c r="H13" s="152"/>
      <c r="I13" s="153"/>
      <c r="J13" s="154" t="s">
        <v>11</v>
      </c>
      <c r="K13" s="155"/>
      <c r="L13" s="155"/>
      <c r="M13" s="155"/>
      <c r="N13" s="155"/>
      <c r="O13" s="155"/>
      <c r="P13" s="155"/>
      <c r="Q13" s="155"/>
      <c r="R13" s="156"/>
    </row>
    <row r="14" spans="1:19" x14ac:dyDescent="0.45">
      <c r="A14" s="8"/>
      <c r="B14" s="27" t="s">
        <v>2</v>
      </c>
      <c r="C14" s="6" t="s">
        <v>18</v>
      </c>
      <c r="D14" s="6" t="s">
        <v>5</v>
      </c>
      <c r="E14" s="182" t="s">
        <v>1</v>
      </c>
      <c r="F14" s="183"/>
      <c r="G14" s="149" t="s">
        <v>46</v>
      </c>
      <c r="H14" s="150"/>
      <c r="I14" s="71" t="s">
        <v>30</v>
      </c>
      <c r="J14" s="20"/>
      <c r="K14" s="21" t="s">
        <v>2</v>
      </c>
      <c r="L14" s="22" t="s">
        <v>18</v>
      </c>
      <c r="M14" s="22" t="s">
        <v>5</v>
      </c>
      <c r="N14" s="182" t="s">
        <v>1</v>
      </c>
      <c r="O14" s="183"/>
      <c r="P14" s="149" t="s">
        <v>46</v>
      </c>
      <c r="Q14" s="150"/>
      <c r="R14" s="72" t="s">
        <v>30</v>
      </c>
    </row>
    <row r="15" spans="1:19" x14ac:dyDescent="0.45">
      <c r="A15" s="9" t="s">
        <v>4</v>
      </c>
      <c r="B15" s="23"/>
      <c r="C15" s="23"/>
      <c r="D15" s="32"/>
      <c r="E15" s="184" t="s">
        <v>6</v>
      </c>
      <c r="F15" s="185"/>
      <c r="G15" s="160" t="s">
        <v>6</v>
      </c>
      <c r="H15" s="161"/>
      <c r="I15" s="67" t="s">
        <v>31</v>
      </c>
      <c r="J15" s="12"/>
      <c r="K15" s="14"/>
      <c r="L15" s="26"/>
      <c r="M15" s="17"/>
      <c r="N15" s="186" t="s">
        <v>6</v>
      </c>
      <c r="O15" s="186"/>
      <c r="P15" s="162" t="s">
        <v>6</v>
      </c>
      <c r="Q15" s="162"/>
      <c r="R15" s="66" t="s">
        <v>31</v>
      </c>
    </row>
    <row r="16" spans="1:19" x14ac:dyDescent="0.45">
      <c r="A16" s="9">
        <v>1</v>
      </c>
      <c r="B16" s="23" t="s">
        <v>3</v>
      </c>
      <c r="C16" s="23" t="s">
        <v>19</v>
      </c>
      <c r="D16" s="32">
        <v>20140404</v>
      </c>
      <c r="E16" s="28">
        <v>6</v>
      </c>
      <c r="F16" s="60" t="s">
        <v>20</v>
      </c>
      <c r="G16" s="117"/>
      <c r="H16" s="118" t="s">
        <v>20</v>
      </c>
      <c r="I16" s="142"/>
      <c r="J16" s="12">
        <v>1</v>
      </c>
      <c r="K16" s="15" t="s">
        <v>75</v>
      </c>
      <c r="L16" s="141" t="s">
        <v>76</v>
      </c>
      <c r="M16" s="18">
        <v>20140505</v>
      </c>
      <c r="N16" s="30">
        <v>6</v>
      </c>
      <c r="O16" s="73" t="s">
        <v>20</v>
      </c>
      <c r="P16" s="120"/>
      <c r="Q16" s="121" t="s">
        <v>20</v>
      </c>
      <c r="R16" s="90"/>
      <c r="S16">
        <v>1</v>
      </c>
    </row>
    <row r="17" spans="1:19" x14ac:dyDescent="0.45">
      <c r="A17" s="9">
        <v>2</v>
      </c>
      <c r="B17" s="24" t="s">
        <v>78</v>
      </c>
      <c r="C17" s="24" t="s">
        <v>79</v>
      </c>
      <c r="D17" s="33">
        <v>20150707</v>
      </c>
      <c r="E17" s="28"/>
      <c r="F17" s="60" t="s">
        <v>20</v>
      </c>
      <c r="G17" s="117">
        <v>5</v>
      </c>
      <c r="H17" s="118" t="s">
        <v>20</v>
      </c>
      <c r="I17" s="88"/>
      <c r="J17" s="12">
        <v>2</v>
      </c>
      <c r="K17" s="15" t="s">
        <v>21</v>
      </c>
      <c r="L17" s="141" t="s">
        <v>77</v>
      </c>
      <c r="M17" s="18">
        <v>20140101</v>
      </c>
      <c r="N17" s="30"/>
      <c r="O17" s="73" t="s">
        <v>20</v>
      </c>
      <c r="P17" s="120">
        <v>6</v>
      </c>
      <c r="Q17" s="121" t="s">
        <v>20</v>
      </c>
      <c r="R17" s="90"/>
      <c r="S17">
        <v>2</v>
      </c>
    </row>
    <row r="18" spans="1:19" x14ac:dyDescent="0.45">
      <c r="A18" s="9">
        <v>3</v>
      </c>
      <c r="B18" s="24"/>
      <c r="C18" s="24"/>
      <c r="D18" s="33"/>
      <c r="E18" s="28"/>
      <c r="F18" s="60" t="s">
        <v>20</v>
      </c>
      <c r="G18" s="117"/>
      <c r="H18" s="118" t="s">
        <v>20</v>
      </c>
      <c r="I18" s="88"/>
      <c r="J18" s="12">
        <v>3</v>
      </c>
      <c r="K18" s="15"/>
      <c r="L18" s="141"/>
      <c r="M18" s="18"/>
      <c r="N18" s="30"/>
      <c r="O18" s="73" t="s">
        <v>20</v>
      </c>
      <c r="P18" s="120"/>
      <c r="Q18" s="121" t="s">
        <v>20</v>
      </c>
      <c r="R18" s="90"/>
      <c r="S18">
        <v>3</v>
      </c>
    </row>
    <row r="19" spans="1:19" x14ac:dyDescent="0.45">
      <c r="A19" s="9">
        <v>4</v>
      </c>
      <c r="B19" s="24"/>
      <c r="C19" s="24"/>
      <c r="D19" s="33"/>
      <c r="E19" s="28"/>
      <c r="F19" s="60" t="s">
        <v>20</v>
      </c>
      <c r="G19" s="117"/>
      <c r="H19" s="118" t="s">
        <v>20</v>
      </c>
      <c r="I19" s="88"/>
      <c r="J19" s="12">
        <v>4</v>
      </c>
      <c r="K19" s="15"/>
      <c r="L19" s="141"/>
      <c r="M19" s="18"/>
      <c r="N19" s="30"/>
      <c r="O19" s="73" t="s">
        <v>20</v>
      </c>
      <c r="P19" s="120"/>
      <c r="Q19" s="121" t="s">
        <v>20</v>
      </c>
      <c r="R19" s="90"/>
      <c r="S19">
        <v>4</v>
      </c>
    </row>
    <row r="20" spans="1:19" x14ac:dyDescent="0.45">
      <c r="A20" s="9">
        <v>5</v>
      </c>
      <c r="B20" s="24"/>
      <c r="C20" s="24"/>
      <c r="D20" s="33"/>
      <c r="E20" s="28"/>
      <c r="F20" s="60" t="s">
        <v>20</v>
      </c>
      <c r="G20" s="117"/>
      <c r="H20" s="118" t="s">
        <v>20</v>
      </c>
      <c r="I20" s="88"/>
      <c r="J20" s="12">
        <v>5</v>
      </c>
      <c r="K20" s="15"/>
      <c r="L20" s="141"/>
      <c r="M20" s="18"/>
      <c r="N20" s="30"/>
      <c r="O20" s="73" t="s">
        <v>20</v>
      </c>
      <c r="P20" s="120"/>
      <c r="Q20" s="121" t="s">
        <v>20</v>
      </c>
      <c r="R20" s="90"/>
      <c r="S20">
        <v>5</v>
      </c>
    </row>
    <row r="21" spans="1:19" x14ac:dyDescent="0.45">
      <c r="A21" s="9">
        <v>6</v>
      </c>
      <c r="B21" s="24"/>
      <c r="C21" s="24"/>
      <c r="D21" s="33"/>
      <c r="E21" s="28"/>
      <c r="F21" s="60" t="s">
        <v>20</v>
      </c>
      <c r="G21" s="117"/>
      <c r="H21" s="118" t="s">
        <v>20</v>
      </c>
      <c r="I21" s="88"/>
      <c r="J21" s="12">
        <v>6</v>
      </c>
      <c r="K21" s="15"/>
      <c r="L21" s="141"/>
      <c r="M21" s="18"/>
      <c r="N21" s="30"/>
      <c r="O21" s="73" t="s">
        <v>20</v>
      </c>
      <c r="P21" s="120"/>
      <c r="Q21" s="121" t="s">
        <v>20</v>
      </c>
      <c r="R21" s="90"/>
      <c r="S21">
        <v>6</v>
      </c>
    </row>
    <row r="22" spans="1:19" x14ac:dyDescent="0.45">
      <c r="A22" s="9">
        <v>7</v>
      </c>
      <c r="B22" s="24"/>
      <c r="C22" s="24"/>
      <c r="D22" s="33"/>
      <c r="E22" s="28"/>
      <c r="F22" s="60" t="s">
        <v>20</v>
      </c>
      <c r="G22" s="117"/>
      <c r="H22" s="118" t="s">
        <v>20</v>
      </c>
      <c r="I22" s="88"/>
      <c r="J22" s="12">
        <v>7</v>
      </c>
      <c r="K22" s="15"/>
      <c r="L22" s="141"/>
      <c r="M22" s="18"/>
      <c r="N22" s="30"/>
      <c r="O22" s="73" t="s">
        <v>20</v>
      </c>
      <c r="P22" s="120"/>
      <c r="Q22" s="121" t="s">
        <v>20</v>
      </c>
      <c r="R22" s="90"/>
    </row>
    <row r="23" spans="1:19" x14ac:dyDescent="0.45">
      <c r="A23" s="9">
        <v>8</v>
      </c>
      <c r="B23" s="24"/>
      <c r="C23" s="24"/>
      <c r="D23" s="33"/>
      <c r="E23" s="28"/>
      <c r="F23" s="60" t="s">
        <v>20</v>
      </c>
      <c r="G23" s="117"/>
      <c r="H23" s="118" t="s">
        <v>20</v>
      </c>
      <c r="I23" s="88"/>
      <c r="J23" s="12">
        <v>8</v>
      </c>
      <c r="K23" s="15"/>
      <c r="L23" s="24"/>
      <c r="M23" s="18"/>
      <c r="N23" s="30"/>
      <c r="O23" s="73" t="s">
        <v>20</v>
      </c>
      <c r="P23" s="120"/>
      <c r="Q23" s="121" t="s">
        <v>20</v>
      </c>
      <c r="R23" s="90"/>
    </row>
    <row r="24" spans="1:19" x14ac:dyDescent="0.45">
      <c r="A24" s="9">
        <v>9</v>
      </c>
      <c r="B24" s="24"/>
      <c r="C24" s="24"/>
      <c r="D24" s="33"/>
      <c r="E24" s="28"/>
      <c r="F24" s="60" t="s">
        <v>20</v>
      </c>
      <c r="G24" s="117"/>
      <c r="H24" s="118" t="s">
        <v>20</v>
      </c>
      <c r="I24" s="88"/>
      <c r="J24" s="12">
        <v>9</v>
      </c>
      <c r="K24" s="15"/>
      <c r="L24" s="24"/>
      <c r="M24" s="18"/>
      <c r="N24" s="30"/>
      <c r="O24" s="73" t="s">
        <v>20</v>
      </c>
      <c r="P24" s="120"/>
      <c r="Q24" s="121" t="s">
        <v>20</v>
      </c>
      <c r="R24" s="90"/>
    </row>
    <row r="25" spans="1:19" x14ac:dyDescent="0.45">
      <c r="A25" s="9">
        <v>10</v>
      </c>
      <c r="B25" s="24"/>
      <c r="C25" s="24"/>
      <c r="D25" s="33"/>
      <c r="E25" s="28"/>
      <c r="F25" s="60" t="s">
        <v>20</v>
      </c>
      <c r="G25" s="117"/>
      <c r="H25" s="118" t="s">
        <v>20</v>
      </c>
      <c r="I25" s="88"/>
      <c r="J25" s="12">
        <v>10</v>
      </c>
      <c r="K25" s="15"/>
      <c r="L25" s="24"/>
      <c r="M25" s="18"/>
      <c r="N25" s="30"/>
      <c r="O25" s="73" t="s">
        <v>20</v>
      </c>
      <c r="P25" s="120"/>
      <c r="Q25" s="121" t="s">
        <v>20</v>
      </c>
      <c r="R25" s="90"/>
    </row>
    <row r="26" spans="1:19" x14ac:dyDescent="0.45">
      <c r="A26" s="9">
        <v>11</v>
      </c>
      <c r="B26" s="24"/>
      <c r="C26" s="24"/>
      <c r="D26" s="33"/>
      <c r="E26" s="28"/>
      <c r="F26" s="60" t="s">
        <v>20</v>
      </c>
      <c r="G26" s="117"/>
      <c r="H26" s="118" t="s">
        <v>20</v>
      </c>
      <c r="I26" s="88"/>
      <c r="J26" s="12">
        <v>11</v>
      </c>
      <c r="K26" s="15"/>
      <c r="L26" s="24"/>
      <c r="M26" s="18"/>
      <c r="N26" s="30"/>
      <c r="O26" s="73" t="s">
        <v>20</v>
      </c>
      <c r="P26" s="120"/>
      <c r="Q26" s="121" t="s">
        <v>20</v>
      </c>
      <c r="R26" s="90"/>
    </row>
    <row r="27" spans="1:19" x14ac:dyDescent="0.45">
      <c r="A27" s="9">
        <v>12</v>
      </c>
      <c r="B27" s="24"/>
      <c r="C27" s="24"/>
      <c r="D27" s="33"/>
      <c r="E27" s="28"/>
      <c r="F27" s="60" t="s">
        <v>20</v>
      </c>
      <c r="G27" s="117"/>
      <c r="H27" s="118" t="s">
        <v>20</v>
      </c>
      <c r="I27" s="88"/>
      <c r="J27" s="12">
        <v>12</v>
      </c>
      <c r="K27" s="15"/>
      <c r="L27" s="24"/>
      <c r="M27" s="18"/>
      <c r="N27" s="30"/>
      <c r="O27" s="73" t="s">
        <v>20</v>
      </c>
      <c r="P27" s="120"/>
      <c r="Q27" s="121" t="s">
        <v>20</v>
      </c>
      <c r="R27" s="90"/>
    </row>
    <row r="28" spans="1:19" x14ac:dyDescent="0.45">
      <c r="A28" s="9">
        <v>13</v>
      </c>
      <c r="B28" s="24"/>
      <c r="C28" s="24"/>
      <c r="D28" s="33"/>
      <c r="E28" s="28"/>
      <c r="F28" s="60" t="s">
        <v>20</v>
      </c>
      <c r="G28" s="117"/>
      <c r="H28" s="118" t="s">
        <v>20</v>
      </c>
      <c r="I28" s="88"/>
      <c r="J28" s="12">
        <v>13</v>
      </c>
      <c r="K28" s="15"/>
      <c r="L28" s="24"/>
      <c r="M28" s="18"/>
      <c r="N28" s="30"/>
      <c r="O28" s="73" t="s">
        <v>20</v>
      </c>
      <c r="P28" s="120"/>
      <c r="Q28" s="121" t="s">
        <v>20</v>
      </c>
      <c r="R28" s="90"/>
    </row>
    <row r="29" spans="1:19" x14ac:dyDescent="0.45">
      <c r="A29" s="9">
        <v>14</v>
      </c>
      <c r="B29" s="24"/>
      <c r="C29" s="24"/>
      <c r="D29" s="33"/>
      <c r="E29" s="28"/>
      <c r="F29" s="60" t="s">
        <v>20</v>
      </c>
      <c r="G29" s="117"/>
      <c r="H29" s="118" t="s">
        <v>20</v>
      </c>
      <c r="I29" s="88"/>
      <c r="J29" s="12">
        <v>14</v>
      </c>
      <c r="K29" s="15"/>
      <c r="L29" s="24"/>
      <c r="M29" s="18"/>
      <c r="N29" s="30"/>
      <c r="O29" s="73" t="s">
        <v>20</v>
      </c>
      <c r="P29" s="120"/>
      <c r="Q29" s="121" t="s">
        <v>20</v>
      </c>
      <c r="R29" s="90"/>
    </row>
    <row r="30" spans="1:19" ht="18.600000000000001" thickBot="1" x14ac:dyDescent="0.5">
      <c r="A30" s="10">
        <v>15</v>
      </c>
      <c r="B30" s="25"/>
      <c r="C30" s="25"/>
      <c r="D30" s="34"/>
      <c r="E30" s="29"/>
      <c r="F30" s="61" t="s">
        <v>20</v>
      </c>
      <c r="G30" s="117"/>
      <c r="H30" s="119" t="s">
        <v>20</v>
      </c>
      <c r="I30" s="89"/>
      <c r="J30" s="13">
        <v>15</v>
      </c>
      <c r="K30" s="16"/>
      <c r="L30" s="25"/>
      <c r="M30" s="19"/>
      <c r="N30" s="31"/>
      <c r="O30" s="74" t="s">
        <v>20</v>
      </c>
      <c r="P30" s="120"/>
      <c r="Q30" s="123" t="s">
        <v>20</v>
      </c>
      <c r="R30" s="91"/>
    </row>
    <row r="31" spans="1:19" ht="10.050000000000001" customHeight="1" x14ac:dyDescent="0.45">
      <c r="A31" s="83"/>
      <c r="B31" s="84"/>
      <c r="C31" s="84"/>
      <c r="D31" s="85"/>
      <c r="E31" s="86"/>
      <c r="F31" s="87"/>
      <c r="G31" s="87"/>
      <c r="H31" s="87"/>
      <c r="I31" s="87"/>
      <c r="J31" s="80"/>
      <c r="K31" s="81"/>
      <c r="L31" s="76"/>
      <c r="M31" s="82"/>
      <c r="N31" s="81"/>
      <c r="O31" s="64"/>
      <c r="P31" s="64"/>
      <c r="Q31" s="64"/>
      <c r="R31" s="64"/>
    </row>
    <row r="32" spans="1:19" ht="12" customHeight="1" x14ac:dyDescent="0.45">
      <c r="A32" s="167" t="s">
        <v>52</v>
      </c>
      <c r="B32" s="168"/>
      <c r="C32" s="168"/>
      <c r="D32" s="168"/>
      <c r="E32" s="168"/>
      <c r="F32" s="168"/>
      <c r="G32" s="168"/>
      <c r="H32" s="168"/>
      <c r="I32" s="168"/>
      <c r="J32" s="168"/>
      <c r="K32" s="168"/>
      <c r="L32" s="168"/>
      <c r="M32" s="168"/>
      <c r="N32" s="168"/>
      <c r="O32" s="168"/>
      <c r="P32" s="57"/>
      <c r="Q32" s="57"/>
      <c r="R32" s="57"/>
    </row>
    <row r="33" spans="1:19" x14ac:dyDescent="0.45">
      <c r="B33" s="41" t="s">
        <v>50</v>
      </c>
      <c r="C33" s="42"/>
      <c r="D33" s="177">
        <f>COUNTIF(E16:E30,"&lt;5")</f>
        <v>0</v>
      </c>
      <c r="E33" s="178"/>
      <c r="F33" s="43" t="s">
        <v>0</v>
      </c>
      <c r="G33" s="62"/>
      <c r="H33" s="62"/>
      <c r="I33" s="62"/>
      <c r="J33" s="7"/>
      <c r="K33" s="44" t="s">
        <v>53</v>
      </c>
      <c r="L33" s="45"/>
      <c r="M33" s="164">
        <f>COUNTIF(N16:N30,"&lt;5")</f>
        <v>0</v>
      </c>
      <c r="N33" s="165"/>
      <c r="O33" s="46" t="s">
        <v>0</v>
      </c>
      <c r="P33" s="115"/>
      <c r="Q33" s="115"/>
      <c r="R33" s="115"/>
      <c r="S33" s="1"/>
    </row>
    <row r="34" spans="1:19" x14ac:dyDescent="0.45">
      <c r="B34" s="41" t="s">
        <v>51</v>
      </c>
      <c r="C34" s="42"/>
      <c r="D34" s="177">
        <f>COUNTIF(G16:G30,"&gt;4")</f>
        <v>1</v>
      </c>
      <c r="E34" s="178"/>
      <c r="F34" s="43" t="s">
        <v>0</v>
      </c>
      <c r="G34" s="62"/>
      <c r="H34" s="62"/>
      <c r="I34" s="62"/>
      <c r="J34" s="7"/>
      <c r="K34" s="44" t="s">
        <v>54</v>
      </c>
      <c r="L34" s="45"/>
      <c r="M34" s="166">
        <f>COUNTIF(P16:P30,"&gt;4")</f>
        <v>1</v>
      </c>
      <c r="N34" s="164"/>
      <c r="O34" s="46" t="s">
        <v>0</v>
      </c>
      <c r="P34" s="115"/>
      <c r="Q34" s="115"/>
      <c r="R34" s="115"/>
      <c r="S34" s="1"/>
    </row>
    <row r="35" spans="1:19" ht="10.050000000000001" customHeight="1" thickBot="1" x14ac:dyDescent="0.5">
      <c r="A35" s="163"/>
      <c r="B35" s="163"/>
      <c r="C35" s="163"/>
      <c r="D35" s="163"/>
      <c r="E35" s="163"/>
      <c r="F35" s="163"/>
      <c r="G35" s="163"/>
      <c r="H35" s="163"/>
      <c r="I35" s="163"/>
      <c r="J35" s="163"/>
      <c r="K35" s="163"/>
      <c r="L35" s="163"/>
      <c r="M35" s="163"/>
      <c r="N35" s="163"/>
      <c r="O35" s="163"/>
      <c r="P35" s="95"/>
      <c r="Q35" s="95"/>
      <c r="R35" s="95"/>
      <c r="S35" s="1"/>
    </row>
    <row r="36" spans="1:19" ht="18.600000000000001" thickBot="1" x14ac:dyDescent="0.5">
      <c r="A36" s="47" t="s">
        <v>7</v>
      </c>
      <c r="D36" s="169">
        <f>(D33*500)+(M33*500)+(D34*500)+(M34*500)</f>
        <v>1000</v>
      </c>
      <c r="E36" s="170"/>
      <c r="F36" s="47" t="s">
        <v>8</v>
      </c>
      <c r="G36" s="47"/>
      <c r="H36" s="47"/>
      <c r="I36" s="47"/>
      <c r="K36" s="179" t="s">
        <v>26</v>
      </c>
      <c r="L36" s="180"/>
      <c r="M36" s="180"/>
      <c r="N36" s="180"/>
      <c r="O36" s="181"/>
      <c r="P36" s="116"/>
      <c r="Q36" s="116"/>
      <c r="R36" s="59"/>
    </row>
    <row r="37" spans="1:19" ht="18" customHeight="1" x14ac:dyDescent="0.45">
      <c r="B37" s="47"/>
      <c r="C37" s="47"/>
      <c r="K37" s="157" t="s">
        <v>12</v>
      </c>
      <c r="L37" s="158"/>
      <c r="M37" s="158"/>
      <c r="N37" s="158"/>
      <c r="O37" s="159"/>
      <c r="P37" s="116"/>
      <c r="Q37" s="116"/>
      <c r="R37" s="59"/>
    </row>
    <row r="38" spans="1:19" ht="12" customHeight="1" x14ac:dyDescent="0.45">
      <c r="J38" s="100" t="s">
        <v>35</v>
      </c>
      <c r="K38" s="97"/>
      <c r="L38" s="98"/>
      <c r="M38" s="99"/>
      <c r="N38" s="99"/>
      <c r="O38" s="99"/>
      <c r="P38" s="99"/>
      <c r="Q38" s="99"/>
      <c r="R38" s="99"/>
    </row>
    <row r="39" spans="1:19" ht="12" customHeight="1" x14ac:dyDescent="0.45">
      <c r="J39" s="100"/>
      <c r="K39" s="124" t="s">
        <v>34</v>
      </c>
      <c r="L39" s="98"/>
      <c r="M39" s="99"/>
      <c r="N39" s="99"/>
      <c r="O39" s="99"/>
      <c r="P39" s="99"/>
      <c r="Q39" s="99"/>
      <c r="R39" s="99"/>
    </row>
    <row r="40" spans="1:19" ht="18" customHeight="1" x14ac:dyDescent="0.45">
      <c r="B40" s="47"/>
      <c r="C40" s="47"/>
      <c r="K40" s="179" t="s">
        <v>32</v>
      </c>
      <c r="L40" s="180"/>
      <c r="M40" s="180"/>
      <c r="N40" s="180"/>
      <c r="O40" s="181"/>
      <c r="P40" s="116"/>
      <c r="Q40" s="116"/>
      <c r="R40" s="59"/>
    </row>
    <row r="41" spans="1:19" ht="18" customHeight="1" x14ac:dyDescent="0.45">
      <c r="B41" s="47"/>
      <c r="C41" s="42"/>
      <c r="D41" s="42"/>
      <c r="E41" s="42"/>
      <c r="F41" s="42"/>
      <c r="G41" s="42"/>
      <c r="H41" s="42"/>
      <c r="I41" s="42"/>
      <c r="K41" s="157" t="s">
        <v>33</v>
      </c>
      <c r="L41" s="158"/>
      <c r="M41" s="158"/>
      <c r="N41" s="158"/>
      <c r="O41" s="159"/>
      <c r="P41" s="116"/>
      <c r="Q41" s="116"/>
      <c r="R41" s="59"/>
    </row>
    <row r="42" spans="1:19" ht="4.05" customHeight="1" x14ac:dyDescent="0.45">
      <c r="A42" s="48"/>
      <c r="B42" s="49"/>
      <c r="C42" s="49"/>
      <c r="D42" s="54"/>
      <c r="E42" s="49"/>
      <c r="F42" s="49"/>
      <c r="G42" s="49"/>
      <c r="H42" s="49"/>
      <c r="I42" s="49"/>
      <c r="J42" s="50"/>
      <c r="K42" s="54"/>
      <c r="L42" s="51"/>
      <c r="M42" s="52"/>
      <c r="N42" s="52"/>
      <c r="O42" s="52"/>
      <c r="P42" s="52"/>
      <c r="Q42" s="52"/>
      <c r="R42" s="52"/>
    </row>
    <row r="43" spans="1:19" ht="12" customHeight="1" x14ac:dyDescent="0.45">
      <c r="A43" s="167" t="s">
        <v>47</v>
      </c>
      <c r="B43" s="168"/>
      <c r="C43" s="168"/>
      <c r="D43" s="168"/>
      <c r="E43" s="168"/>
      <c r="F43" s="168"/>
      <c r="G43" s="168"/>
      <c r="H43" s="168"/>
      <c r="I43" s="168"/>
      <c r="J43" s="168"/>
      <c r="K43" s="168"/>
      <c r="L43" s="168"/>
      <c r="M43" s="168"/>
      <c r="N43" s="168"/>
      <c r="O43" s="168"/>
      <c r="P43" s="57"/>
      <c r="Q43" s="57"/>
      <c r="R43" s="57"/>
    </row>
    <row r="44" spans="1:19" ht="20.100000000000001" customHeight="1" x14ac:dyDescent="0.45">
      <c r="A44" s="56"/>
      <c r="B44" s="125" t="s">
        <v>27</v>
      </c>
      <c r="C44" s="126"/>
      <c r="D44" s="194">
        <f>COUNTIF(E16:E30,"&gt;4")</f>
        <v>1</v>
      </c>
      <c r="E44" s="195"/>
      <c r="F44" s="127" t="s">
        <v>0</v>
      </c>
      <c r="G44" s="128"/>
      <c r="H44" s="128"/>
      <c r="I44" s="128"/>
      <c r="J44" s="129"/>
      <c r="K44" s="130" t="s">
        <v>28</v>
      </c>
      <c r="L44" s="131"/>
      <c r="M44" s="171">
        <f>COUNTIF(N16:N30,"&gt;4")</f>
        <v>1</v>
      </c>
      <c r="N44" s="172"/>
      <c r="O44" s="132" t="s">
        <v>0</v>
      </c>
      <c r="P44" s="57"/>
      <c r="Q44" s="57"/>
      <c r="R44" s="57"/>
    </row>
    <row r="45" spans="1:19" ht="10.050000000000001" customHeight="1" thickBot="1" x14ac:dyDescent="0.5">
      <c r="A45" s="56"/>
      <c r="B45" s="125"/>
      <c r="C45" s="126"/>
      <c r="D45" s="133"/>
      <c r="E45" s="133"/>
      <c r="F45" s="128"/>
      <c r="G45" s="128"/>
      <c r="H45" s="128"/>
      <c r="I45" s="128"/>
      <c r="J45" s="129"/>
      <c r="K45" s="130"/>
      <c r="L45" s="131"/>
      <c r="M45" s="134"/>
      <c r="N45" s="134"/>
      <c r="O45" s="135"/>
      <c r="P45" s="57"/>
      <c r="Q45" s="57"/>
      <c r="R45" s="57"/>
    </row>
    <row r="46" spans="1:19" ht="18.600000000000001" thickBot="1" x14ac:dyDescent="0.5">
      <c r="A46" s="108" t="s">
        <v>80</v>
      </c>
      <c r="D46" s="169">
        <f>(D44*1150)+(M44*1150)</f>
        <v>2300</v>
      </c>
      <c r="E46" s="170"/>
      <c r="F46" s="47" t="s">
        <v>8</v>
      </c>
      <c r="G46" s="47"/>
      <c r="H46" s="47"/>
      <c r="I46" s="47"/>
      <c r="K46" s="110" t="s">
        <v>43</v>
      </c>
      <c r="L46" s="110"/>
      <c r="M46" s="111"/>
      <c r="N46" s="111"/>
      <c r="O46" s="111"/>
      <c r="P46" s="111"/>
      <c r="Q46" s="111"/>
    </row>
    <row r="47" spans="1:19" x14ac:dyDescent="0.45">
      <c r="B47" s="41" t="s">
        <v>49</v>
      </c>
      <c r="C47" s="47"/>
      <c r="K47" s="55" t="s">
        <v>9</v>
      </c>
      <c r="L47" s="5"/>
      <c r="M47" s="42"/>
      <c r="N47" s="42"/>
      <c r="O47" s="42"/>
      <c r="P47" s="42"/>
      <c r="Q47" s="42"/>
      <c r="R47" s="42"/>
    </row>
  </sheetData>
  <sheetProtection formatCells="0" formatColumns="0" formatRows="0" insertColumns="0" insertRows="0" insertHyperlinks="0" deleteColumns="0" deleteRows="0" sort="0" autoFilter="0" pivotTables="0"/>
  <mergeCells count="37">
    <mergeCell ref="B12:O12"/>
    <mergeCell ref="B1:N1"/>
    <mergeCell ref="C3:O3"/>
    <mergeCell ref="C4:O4"/>
    <mergeCell ref="C5:O5"/>
    <mergeCell ref="C6:O6"/>
    <mergeCell ref="C7:O7"/>
    <mergeCell ref="B8:B10"/>
    <mergeCell ref="D8:O8"/>
    <mergeCell ref="D9:O9"/>
    <mergeCell ref="D10:O10"/>
    <mergeCell ref="C11:O11"/>
    <mergeCell ref="D33:E33"/>
    <mergeCell ref="M33:N33"/>
    <mergeCell ref="A13:I13"/>
    <mergeCell ref="J13:R13"/>
    <mergeCell ref="E14:F14"/>
    <mergeCell ref="G14:H14"/>
    <mergeCell ref="N14:O14"/>
    <mergeCell ref="P14:Q14"/>
    <mergeCell ref="E15:F15"/>
    <mergeCell ref="G15:H15"/>
    <mergeCell ref="N15:O15"/>
    <mergeCell ref="P15:Q15"/>
    <mergeCell ref="A32:O32"/>
    <mergeCell ref="D46:E46"/>
    <mergeCell ref="D34:E34"/>
    <mergeCell ref="M34:N34"/>
    <mergeCell ref="A35:O35"/>
    <mergeCell ref="D36:E36"/>
    <mergeCell ref="K36:O36"/>
    <mergeCell ref="K37:O37"/>
    <mergeCell ref="K40:O40"/>
    <mergeCell ref="K41:O41"/>
    <mergeCell ref="A43:O43"/>
    <mergeCell ref="D44:E44"/>
    <mergeCell ref="M44:N44"/>
  </mergeCells>
  <phoneticPr fontId="1"/>
  <dataValidations count="2">
    <dataValidation type="list" allowBlank="1" showInputMessage="1" showErrorMessage="1" error="リストより選択してください！" sqref="G16:G30 P16:P30" xr:uid="{144D104D-0DCB-404A-8495-701AE72B7040}">
      <formula1>$S$20:$S$21</formula1>
    </dataValidation>
    <dataValidation type="list" allowBlank="1" showInputMessage="1" showErrorMessage="1" sqref="E16:E31 N16:N31" xr:uid="{C7FC4860-B490-4E75-A96B-28A094CE3CAF}">
      <formula1>$S$16:$S$21</formula1>
    </dataValidation>
  </dataValidations>
  <hyperlinks>
    <hyperlink ref="K47" r:id="rId1" xr:uid="{9DCE085D-14D4-44DD-AB0C-FB510933CE3B}"/>
    <hyperlink ref="D10" r:id="rId2" xr:uid="{E668B301-861A-40CF-AF24-FB06B7EE6C4B}"/>
  </hyperlinks>
  <pageMargins left="3.937007874015748E-2" right="3.937007874015748E-2" top="0.74803149606299213" bottom="0.55118110236220474" header="0.31496062992125984" footer="0.31496062992125984"/>
  <pageSetup paperSize="9" scale="9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登録趣旨</vt:lpstr>
      <vt:lpstr>登録申請書</vt:lpstr>
      <vt:lpstr>登録申請書 (記入例)</vt:lpstr>
      <vt:lpstr>登録趣旨!Print_Area</vt:lpstr>
      <vt:lpstr>登録申請書!Print_Area</vt:lpstr>
      <vt:lpstr>'登録申請書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龍平野</dc:creator>
  <cp:keywords/>
  <dc:description/>
  <cp:lastModifiedBy>平野 龍</cp:lastModifiedBy>
  <cp:revision/>
  <cp:lastPrinted>2024-03-25T12:04:25Z</cp:lastPrinted>
  <dcterms:created xsi:type="dcterms:W3CDTF">2023-03-04T06:46:26Z</dcterms:created>
  <dcterms:modified xsi:type="dcterms:W3CDTF">2026-03-30T23:20:29Z</dcterms:modified>
  <cp:category/>
  <cp:contentStatus/>
</cp:coreProperties>
</file>