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5/25^J5^J10長距離^B跳躍/"/>
    </mc:Choice>
  </mc:AlternateContent>
  <xr:revisionPtr revIDLastSave="0" documentId="8_{67FDC1FE-F97E-463F-B158-D7419C9F2696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" l="1"/>
  <c r="E13" i="4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3" i="4"/>
  <c r="D14" i="4" s="1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066AB61E-EB8E-43D9-AE8D-B90F57886E4E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3F9720E9-813C-4BA4-B16E-B9DE5E01196C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<sst xmlns="http://schemas.openxmlformats.org/spreadsheetml/2006/main" count="217" uniqueCount="103">
  <si>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</si>
  <si>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</si>
  <si>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</si>
  <si>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</si>
  <si>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</si>
  <si>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</si>
  <si>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</si>
  <si>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</si>
  <si>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</si>
  <si>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</si>
  <si>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</si>
  <si>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</si>
  <si>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</si>
  <si>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</si>
  <si>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</si>
  <si>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</si>
  <si>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</si>
  <si>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</si>
  <si>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</si>
  <si>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</si>
  <si>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</si>
  <si>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</si>
  <si>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</si>
  <si>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</si>
  <si>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</si>
  <si>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</si>
  <si>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</si>
  <si>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</si>
  <si>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</si>
  <si>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</si>
  <si>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</si>
  <si>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</si>
  <si>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</si>
  <si>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</si>
  <si>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</si>
  <si>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</si>
  <si>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</si>
  <si>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</si>
  <si>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</si>
  <si>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</si>
  <si>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</si>
  <si>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</si>
  <si>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</si>
  <si>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</si>
  <si>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</si>
  <si>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</si>
  <si>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</si>
  <si>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</si>
  <si>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</si>
  <si>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</si>
  <si>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</si>
  <si>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</si>
  <si>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</si>
  <si>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</si>
  <si>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</si>
  <si>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</si>
  <si>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</si>
  <si>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</si>
  <si>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</si>
  <si>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</si>
  <si>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</si>
  <si>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</si>
  <si>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</si>
  <si>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</si>
  <si>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</si>
  <si>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</si>
  <si>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</si>
  <si>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</si>
  <si>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</si>
  <si>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</si>
  <si>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</si>
  <si>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</si>
  <si>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</si>
  <si>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</si>
  <si>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</si>
  <si>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</si>
  <si>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</si>
  <si>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</si>
  <si>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</si>
  <si>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</si>
  <si>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</si>
  <si>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</si>
  <si>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</si>
  <si>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</si>
  <si>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</si>
  <si>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</si>
  <si>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</si>
  <si>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</si>
  <si>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</si>
  <si>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</si>
  <si>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</si>
  <si>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</si>
  <si>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</si>
  <si>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</si>
  <si>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中・高・一１５００ｍ</t>
    <rPh sb="0" eb="1">
      <t>チュウ</t>
    </rPh>
    <rPh sb="2" eb="3">
      <t>コウ</t>
    </rPh>
    <rPh sb="4" eb="5">
      <t>イチ</t>
    </rPh>
    <phoneticPr fontId="3"/>
  </si>
  <si>
    <t>中・高・一３０００ｍ</t>
    <rPh sb="0" eb="1">
      <t>チュウ</t>
    </rPh>
    <rPh sb="2" eb="3">
      <t>コウ</t>
    </rPh>
    <rPh sb="4" eb="5">
      <t>イチ</t>
    </rPh>
    <phoneticPr fontId="3"/>
  </si>
  <si>
    <t>高・一５０００ｍ</t>
    <rPh sb="0" eb="1">
      <t>コウ</t>
    </rPh>
    <rPh sb="2" eb="3">
      <t>イチ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</si>
  <si>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</si>
  <si>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７
男 子</t>
    <rPh sb="4" eb="5">
      <t>オトコ</t>
    </rPh>
    <rPh sb="6" eb="7">
      <t>コ</t>
    </rPh>
    <phoneticPr fontId="3"/>
  </si>
  <si>
    <t>高・一３０００ｍSC</t>
    <rPh sb="0" eb="1">
      <t>コウ</t>
    </rPh>
    <rPh sb="2" eb="3">
      <t>イチ</t>
    </rPh>
    <phoneticPr fontId="3"/>
  </si>
  <si>
    <t>R　７
女 子</t>
    <rPh sb="4" eb="5">
      <t>ジョ</t>
    </rPh>
    <rPh sb="6" eb="7">
      <t>コ</t>
    </rPh>
    <phoneticPr fontId="3"/>
  </si>
  <si>
    <t>令和７年度　第１回熊本県長距離記録会(５月10日)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0" eb="21">
      <t>ガツ</t>
    </rPh>
    <rPh sb="23" eb="24">
      <t>ニチ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</si>
  <si>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令和７年５月１日（木）必着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1" eb="92">
      <t>ガツ</t>
    </rPh>
    <rPh sb="93" eb="94">
      <t>ヒ</t>
    </rPh>
    <rPh sb="95" eb="96">
      <t>キ</t>
    </rPh>
    <rPh sb="97" eb="99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</si>
</sst>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C24" sqref="C24:G24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101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/>
      <c r="G3" s="7"/>
      <c r="H3" s="1"/>
      <c r="I3" s="1"/>
      <c r="J3" s="1"/>
      <c r="K3" s="1"/>
      <c r="L3" s="1"/>
      <c r="N3" t="s">
        <v>91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92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  <c r="N5" t="s">
        <v>93</v>
      </c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N11">
        <v>1000</v>
      </c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  <c r="N12">
        <v>1200</v>
      </c>
    </row>
    <row r="13" spans="1:14" ht="21.75" customHeight="1" x14ac:dyDescent="0.2">
      <c r="A13" s="2"/>
      <c r="B13" s="35" t="s">
        <v>27</v>
      </c>
      <c r="C13" s="36" t="str">
        <f>IF(F3="一般",E13+F13&amp;"種目×1200円",E13+F13&amp;"種目×1000円")</f>
        <v>0種目×1000円</v>
      </c>
      <c r="D13" s="37">
        <f>IF(F3="一般",1200*(E13+F13),1000*(E13+F13))</f>
        <v>0</v>
      </c>
      <c r="E13" s="75">
        <f>COUNTA(男子!G6:G50,男子!I6:I50)</f>
        <v>0</v>
      </c>
      <c r="F13" s="76">
        <f>COUNTA(女子!G6:G50,女子!I6:I50)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97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102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7.8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18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3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  <dataValidation type="list" allowBlank="1" showInputMessage="1" showErrorMessage="1" sqref="F3" xr:uid="{A4420753-406C-4BD9-8F8E-3D395FDB7399}">
      <formula1>$N$3:$N$5</formula1>
    </dataValidation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34" t="s">
        <v>98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8"/>
      <c r="B3" s="138"/>
      <c r="C3" s="138"/>
      <c r="H3" s="71"/>
      <c r="I3" s="71"/>
      <c r="J3" s="71"/>
      <c r="L3" s="17"/>
    </row>
    <row r="4" spans="1:13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26" t="s">
        <v>30</v>
      </c>
      <c r="J4" s="127"/>
      <c r="K4" s="14" t="s">
        <v>26</v>
      </c>
      <c r="L4" s="18"/>
    </row>
    <row r="5" spans="1:13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94</v>
      </c>
      <c r="D55" s="16"/>
      <c r="E55" t="s">
        <v>33</v>
      </c>
    </row>
    <row r="56" spans="1:13" hidden="1" x14ac:dyDescent="0.2">
      <c r="B56" s="14" t="s">
        <v>95</v>
      </c>
      <c r="D56" s="16"/>
      <c r="E56" t="s">
        <v>34</v>
      </c>
    </row>
    <row r="57" spans="1:13" hidden="1" x14ac:dyDescent="0.2">
      <c r="B57" s="14" t="s">
        <v>96</v>
      </c>
      <c r="D57" s="16"/>
      <c r="E57" t="s">
        <v>35</v>
      </c>
    </row>
    <row r="58" spans="1:13" hidden="1" x14ac:dyDescent="0.2">
      <c r="B58" s="14" t="s">
        <v>99</v>
      </c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A1:B2"/>
    <mergeCell ref="A3:C3"/>
    <mergeCell ref="A4:A5"/>
    <mergeCell ref="B4:B5"/>
    <mergeCell ref="I4:J4"/>
    <mergeCell ref="G4:H4"/>
    <mergeCell ref="F4:F5"/>
    <mergeCell ref="C1:D1"/>
    <mergeCell ref="C2:D2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 I6:I50" xr:uid="{00000000-0002-0000-0100-000005000000}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14.33203125" style="14" customWidth="1"/>
    <col min="10" max="10" width="11.21875" style="14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100</v>
      </c>
      <c r="B1" s="153"/>
      <c r="C1" s="145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6" t="str">
        <f>"所属名："&amp;所属データ!$C$3</f>
        <v>所属名：</v>
      </c>
      <c r="D2" s="147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8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3" t="s">
        <v>30</v>
      </c>
      <c r="H4" s="144"/>
      <c r="I4" s="143" t="s">
        <v>30</v>
      </c>
      <c r="J4" s="144"/>
      <c r="K4" s="24"/>
      <c r="L4" s="18"/>
    </row>
    <row r="5" spans="1:13" ht="13.5" customHeight="1" thickBot="1" x14ac:dyDescent="0.25">
      <c r="A5" s="158"/>
      <c r="B5" s="149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hidden="1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94</v>
      </c>
      <c r="D55" s="16"/>
      <c r="E55" t="s">
        <v>33</v>
      </c>
    </row>
    <row r="56" spans="1:13" hidden="1" x14ac:dyDescent="0.2">
      <c r="B56" s="14" t="s">
        <v>95</v>
      </c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 I6:I50" xr:uid="{B9C0C769-6E20-49B9-A2F2-EFB44EC66E0B}">
      <formula1>$B$55:$B$56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2004-04-07T13:46:10Z</cp:lastPrinted>
  <dcterms:created xsi:type="dcterms:W3CDTF">2002-06-02T12:37:11Z</dcterms:created>
  <dcterms:modified xsi:type="dcterms:W3CDTF">2025-04-04T09:36:17Z</dcterms:modified>
</cp:coreProperties>
</file>