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'所属データ'!$B$1:$G$29</definedName>
    <definedName name="_xlnm.Print_Area" localSheetId="2">'女子'!$A$1:$H$50</definedName>
    <definedName name="_xlnm.Print_Area" localSheetId="1">'男子'!$A$1:$H$50</definedName>
    <definedName name="男種目" localSheetId="2">'男子'!$B$55:$F$64</definedName>
  </definedNames>
  <calcPr fullCalcOnLoad="1"/>
</workbook>
</file>

<file path=xl/comments1.xml><?xml version="1.0" encoding="utf-8"?>
<comments xmlns="http://schemas.openxmlformats.org/spreadsheetml/2006/main">
  <authors>
    <author>takano</author>
  </authors>
  <commentList>
    <comment ref="E3" authorId="0">
      <text>
        <r>
          <rPr>
            <b/>
            <sz val="9"/>
            <rFont val="ＭＳ Ｐゴシック"/>
            <family val="3"/>
          </rPr>
          <t>個人の登録陸協は、男女の申込みシートで変更できます。</t>
        </r>
      </text>
    </comment>
  </commentList>
</comments>
</file>

<file path=xl/comments2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comments3.xml><?xml version="1.0" encoding="utf-8"?>
<comments xmlns="http://schemas.openxmlformats.org/spreadsheetml/2006/main">
  <authors>
    <author>takano</author>
  </authors>
  <commentList>
    <comment ref="H6" authorId="0">
      <text>
        <r>
          <rPr>
            <b/>
            <sz val="9"/>
            <rFont val="ＭＳ Ｐゴシック"/>
            <family val="3"/>
          </rPr>
          <t>1/100秒まで入力
例）10分56秒2→105620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</commentList>
</comments>
</file>

<file path=xl/sharedStrings.xml><?xml version="1.0" encoding="utf-8"?>
<sst xmlns="http://schemas.openxmlformats.org/spreadsheetml/2006/main" count="210" uniqueCount="103">
  <si>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</si>
  <si>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</si>
  <si>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</si>
  <si>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</si>
  <si>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</si>
  <si>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</si>
  <si>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</si>
  <si>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</si>
  <si>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</si>
  <si>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</si>
  <si>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</si>
  <si>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最高記録</t>
  </si>
  <si>
    <t>登録番号</t>
  </si>
  <si>
    <t>種目名</t>
  </si>
  <si>
    <t>男子種目</t>
  </si>
  <si>
    <t>女子種目</t>
  </si>
  <si>
    <t>内　　　訳</t>
  </si>
  <si>
    <t>tel(携帯)</t>
  </si>
  <si>
    <t>　　各氏名を入力してください。（全角漢字）　</t>
  </si>
  <si>
    <t>所属名(略称)：</t>
  </si>
  <si>
    <t>所属長名：</t>
  </si>
  <si>
    <t>　　　※学校の場合、略称に中・高・大をつけてください（例：松橋中）</t>
  </si>
  <si>
    <t>入力時の注意点</t>
  </si>
  <si>
    <t>・氏名（全角）、ﾌﾘｶﾞﾅ（半角）、学年（半角）を正しく入力してください。</t>
  </si>
  <si>
    <t>・種目はリストから選択します。間違いがないようにしてください。</t>
  </si>
  <si>
    <t>申込方法</t>
  </si>
  <si>
    <t>読込数</t>
  </si>
  <si>
    <t>個人種目</t>
  </si>
  <si>
    <t>・本ファイルをメールに添付し、下記アドレスに送信してください。
但し、中学・高校の場合は学校長の参加許可を得てください。</t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</si>
  <si>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</si>
  <si>
    <t>登録陸協：</t>
  </si>
  <si>
    <t>種　　　目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</si>
  <si>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</si>
  <si>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</si>
  <si>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</si>
  <si>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</si>
  <si>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</si>
  <si>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</si>
  <si>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</si>
  <si>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</si>
  <si>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</si>
  <si>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</si>
  <si>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</si>
  <si>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</si>
  <si>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</si>
  <si>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</si>
  <si>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</si>
  <si>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</si>
  <si>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</si>
  <si>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</si>
  <si>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</si>
  <si>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</si>
  <si>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</si>
  <si>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</si>
  <si>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</si>
  <si>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</si>
  <si>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</si>
  <si>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</si>
  <si>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</si>
  <si>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</si>
  <si>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</si>
  <si>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</si>
  <si>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</si>
  <si>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</si>
  <si>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</si>
  <si>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</si>
  <si>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</si>
  <si>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</si>
  <si>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</si>
  <si>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</si>
  <si>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</si>
  <si>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</si>
  <si>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</si>
  <si>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</si>
  <si>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</si>
  <si>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</si>
  <si>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</si>
  <si>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</si>
  <si>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</si>
  <si>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</si>
  <si>
    <t>高・一般５０００ｍ</t>
  </si>
  <si>
    <t>・１つの所属団体で１ファイルで申込みしてください。</t>
  </si>
  <si>
    <t>申込責任者名：</t>
  </si>
  <si>
    <t>・登録番号は大会当日持参のナンバーカードと一致すること。</t>
  </si>
  <si>
    <t>熊本長距離記録会申込み</t>
  </si>
  <si>
    <t>中・高１５００ｍ</t>
  </si>
  <si>
    <t>・最高記録を必ず入力してください。コンピュータによる番組編成の為、入力がないと</t>
  </si>
  <si>
    <t>　参加者中最低記録として処理されます。</t>
  </si>
  <si>
    <t>登録</t>
  </si>
  <si>
    <t>登録</t>
  </si>
  <si>
    <t>陸協</t>
  </si>
  <si>
    <t>陸協</t>
  </si>
  <si>
    <t>・ファイル名は所属名に変更して送信して下さい。</t>
  </si>
  <si>
    <t>・参加料は下記宛先に振り込んで下さい。
（通信欄に所属を必ず記入して下さい）</t>
  </si>
  <si>
    <t>　　　　　　　　　　　　　　　振 込 先：口座番号　　０１７７０－９－１１４８６３
　　　　　　　　　　　　　　　加入者名　　熊本陸上競技協会</t>
  </si>
  <si>
    <t>高・一般３０００ｍ</t>
  </si>
  <si>
    <t>中・高・一３０００ｍ</t>
  </si>
  <si>
    <t>中・高・一１５００ｍ</t>
  </si>
  <si>
    <t>・女子4000mは、駅伝選考レースにつき、高校生のみの申込となります。</t>
  </si>
  <si>
    <t>平成３０年度　第４回熊本県長距離記録会（12/8）</t>
  </si>
  <si>
    <r>
      <t>メールアドレス：</t>
    </r>
    <r>
      <rPr>
        <sz val="12"/>
        <rFont val="ＭＳ ゴシック"/>
        <family val="3"/>
      </rPr>
      <t>　kumarikuhikita@yahoo.co.jp</t>
    </r>
    <r>
      <rPr>
        <b/>
        <sz val="12"/>
        <rFont val="ＭＳ ゴシック"/>
        <family val="3"/>
      </rPr>
      <t xml:space="preserve">  
　　　　　　　　　(担当：疋田　徳・熊本工業高)</t>
    </r>
    <r>
      <rPr>
        <sz val="12"/>
        <rFont val="ＭＳ ゴシック"/>
        <family val="3"/>
      </rPr>
      <t xml:space="preserve">
</t>
    </r>
    <r>
      <rPr>
        <b/>
        <sz val="12"/>
        <rFont val="ＭＳ ゴシック"/>
        <family val="3"/>
      </rPr>
      <t xml:space="preserve">            
　  　申込期限：　平成３０年１１月２７日（火）必着</t>
    </r>
  </si>
  <si>
    <t>Ｈ３０
男 子</t>
  </si>
  <si>
    <t>Ｈ３０
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</si>
</sst>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5" xfId="0" applyFill="1" applyBorder="1" applyAlignment="1">
      <alignment horizontal="right" vertical="top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7" xfId="0" applyFont="1" applyFill="1" applyBorder="1" applyAlignment="1" applyProtection="1">
      <alignment vertical="center"/>
      <protection locked="0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 vertical="top"/>
    </xf>
    <xf numFmtId="0" fontId="0" fillId="34" borderId="19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35" borderId="21" xfId="0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24" xfId="0" applyFill="1" applyBorder="1" applyAlignment="1" applyProtection="1">
      <alignment vertical="center"/>
      <protection locked="0"/>
    </xf>
    <xf numFmtId="0" fontId="0" fillId="35" borderId="25" xfId="0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5" fontId="7" fillId="33" borderId="17" xfId="0" applyNumberFormat="1" applyFont="1" applyFill="1" applyBorder="1" applyAlignment="1">
      <alignment horizontal="right" vertical="center"/>
    </xf>
    <xf numFmtId="0" fontId="7" fillId="33" borderId="26" xfId="0" applyFont="1" applyFill="1" applyBorder="1" applyAlignment="1">
      <alignment horizontal="center" vertical="center"/>
    </xf>
    <xf numFmtId="5" fontId="7" fillId="33" borderId="26" xfId="0" applyNumberFormat="1" applyFont="1" applyFill="1" applyBorder="1" applyAlignment="1">
      <alignment horizontal="right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5" xfId="0" applyFill="1" applyBorder="1" applyAlignment="1">
      <alignment/>
    </xf>
    <xf numFmtId="0" fontId="0" fillId="33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4" borderId="39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40" xfId="0" applyFill="1" applyBorder="1" applyAlignment="1">
      <alignment/>
    </xf>
    <xf numFmtId="185" fontId="0" fillId="33" borderId="41" xfId="0" applyNumberFormat="1" applyFill="1" applyBorder="1" applyAlignment="1">
      <alignment horizontal="center" vertical="center"/>
    </xf>
    <xf numFmtId="186" fontId="0" fillId="33" borderId="42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7" fillId="33" borderId="0" xfId="0" applyFont="1" applyFill="1" applyAlignment="1">
      <alignment vertical="center" wrapText="1"/>
    </xf>
    <xf numFmtId="0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3" fillId="35" borderId="43" xfId="0" applyFont="1" applyFill="1" applyBorder="1" applyAlignment="1">
      <alignment horizontal="center" vertical="center" shrinkToFit="1"/>
    </xf>
    <xf numFmtId="178" fontId="10" fillId="0" borderId="4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5" xfId="0" applyFont="1" applyFill="1" applyBorder="1" applyAlignment="1">
      <alignment horizontal="center" vertical="center" shrinkToFit="1"/>
    </xf>
    <xf numFmtId="178" fontId="10" fillId="0" borderId="46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4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3" fillId="35" borderId="25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3" fillId="34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 applyProtection="1">
      <alignment vertical="center" wrapText="1"/>
      <protection locked="0"/>
    </xf>
    <xf numFmtId="0" fontId="1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top" wrapText="1"/>
    </xf>
    <xf numFmtId="0" fontId="7" fillId="33" borderId="15" xfId="0" applyFont="1" applyFill="1" applyBorder="1" applyAlignment="1">
      <alignment horizontal="center" vertical="center" wrapText="1" shrinkToFit="1"/>
    </xf>
    <xf numFmtId="49" fontId="3" fillId="0" borderId="41" xfId="0" applyNumberFormat="1" applyFont="1" applyFill="1" applyBorder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horizontal="center" vertical="center"/>
    </xf>
    <xf numFmtId="0" fontId="0" fillId="33" borderId="26" xfId="0" applyFill="1" applyBorder="1" applyAlignment="1">
      <alignment vertical="center"/>
    </xf>
    <xf numFmtId="0" fontId="0" fillId="0" borderId="41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3" fillId="34" borderId="48" xfId="0" applyFont="1" applyFill="1" applyBorder="1" applyAlignment="1">
      <alignment horizontal="left" vertical="center"/>
    </xf>
    <xf numFmtId="0" fontId="3" fillId="34" borderId="49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horizontal="left" vertical="center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255"/>
    </xf>
    <xf numFmtId="0" fontId="3" fillId="35" borderId="25" xfId="0" applyFont="1" applyFill="1" applyBorder="1" applyAlignment="1">
      <alignment horizontal="center" vertical="center" textRotation="255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53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4" fillId="35" borderId="54" xfId="0" applyFont="1" applyFill="1" applyBorder="1" applyAlignment="1">
      <alignment horizontal="center" vertical="center" wrapText="1"/>
    </xf>
    <xf numFmtId="0" fontId="4" fillId="35" borderId="55" xfId="0" applyFont="1" applyFill="1" applyBorder="1" applyAlignment="1">
      <alignment horizontal="center" vertical="center" wrapText="1"/>
    </xf>
    <xf numFmtId="0" fontId="4" fillId="35" borderId="56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57" fontId="0" fillId="0" borderId="58" xfId="0" applyNumberFormat="1" applyFill="1" applyBorder="1" applyAlignment="1">
      <alignment horizontal="left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left" vertical="center" wrapText="1" shrinkToFit="1"/>
    </xf>
    <xf numFmtId="0" fontId="0" fillId="0" borderId="6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 textRotation="255"/>
    </xf>
    <xf numFmtId="0" fontId="3" fillId="34" borderId="28" xfId="0" applyFont="1" applyFill="1" applyBorder="1" applyAlignment="1">
      <alignment horizontal="center" vertical="center" textRotation="255"/>
    </xf>
    <xf numFmtId="0" fontId="4" fillId="34" borderId="65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69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7.00390625" style="0" customWidth="1"/>
    <col min="4" max="4" width="13.00390625" style="0" customWidth="1"/>
    <col min="5" max="6" width="7.625" style="0" customWidth="1"/>
    <col min="7" max="7" width="15.75390625" style="0" customWidth="1"/>
    <col min="8" max="12" width="2.75390625" style="0" customWidth="1"/>
    <col min="13" max="22" width="5.00390625" style="0" customWidth="1"/>
  </cols>
  <sheetData>
    <row r="1" spans="1:12" ht="33" customHeight="1" thickBot="1">
      <c r="A1" s="1"/>
      <c r="B1" s="120" t="s">
        <v>99</v>
      </c>
      <c r="C1" s="120"/>
      <c r="D1" s="120"/>
      <c r="E1" s="120"/>
      <c r="F1" s="120"/>
      <c r="G1" s="120"/>
      <c r="H1" s="1"/>
      <c r="I1" s="1"/>
      <c r="J1" s="1"/>
      <c r="K1" s="1"/>
      <c r="L1" s="1"/>
    </row>
    <row r="2" spans="1:12" ht="9" customHeight="1" thickTop="1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2" ht="18.75" customHeight="1">
      <c r="A3" s="1"/>
      <c r="B3" s="6" t="s">
        <v>19</v>
      </c>
      <c r="C3" s="21"/>
      <c r="D3" s="82" t="s">
        <v>30</v>
      </c>
      <c r="E3" s="125"/>
      <c r="F3" s="126"/>
      <c r="G3" s="7"/>
      <c r="H3" s="1"/>
      <c r="I3" s="1"/>
      <c r="J3" s="1"/>
      <c r="K3" s="1"/>
      <c r="L3" s="1"/>
    </row>
    <row r="4" spans="1:12" ht="22.5" customHeight="1">
      <c r="A4" s="1"/>
      <c r="B4" s="127" t="s">
        <v>21</v>
      </c>
      <c r="C4" s="128"/>
      <c r="D4" s="128"/>
      <c r="E4" s="128"/>
      <c r="F4" s="128"/>
      <c r="G4" s="129"/>
      <c r="H4" s="1"/>
      <c r="I4" s="1"/>
      <c r="J4" s="1"/>
      <c r="K4" s="1"/>
      <c r="L4" s="1"/>
    </row>
    <row r="5" spans="1:12" ht="21.75" customHeight="1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2" ht="18" customHeight="1">
      <c r="A6" s="1"/>
      <c r="B6" s="6" t="s">
        <v>20</v>
      </c>
      <c r="C6" s="16"/>
      <c r="D6" s="76" t="s">
        <v>82</v>
      </c>
      <c r="E6" s="125"/>
      <c r="F6" s="126"/>
      <c r="G6" s="7"/>
      <c r="H6" s="1"/>
      <c r="I6" s="1"/>
      <c r="J6" s="1"/>
      <c r="K6" s="1"/>
      <c r="L6" s="1"/>
    </row>
    <row r="7" spans="1:12" ht="5.25" customHeight="1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2" ht="16.5" customHeight="1">
      <c r="A8" s="1"/>
      <c r="B8" s="78"/>
      <c r="C8" s="8"/>
      <c r="D8" s="77" t="s">
        <v>17</v>
      </c>
      <c r="E8" s="121"/>
      <c r="F8" s="122"/>
      <c r="G8" s="7"/>
      <c r="H8" s="1"/>
      <c r="I8" s="1"/>
      <c r="J8" s="1"/>
      <c r="K8" s="1"/>
      <c r="L8" s="1"/>
    </row>
    <row r="9" spans="1:12" ht="13.5" customHeight="1" thickBot="1">
      <c r="A9" s="1"/>
      <c r="B9" s="79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2" ht="6" customHeight="1" thickTop="1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5">
      <c r="A11" s="2"/>
      <c r="B11" s="2" t="s">
        <v>79</v>
      </c>
      <c r="C11" s="83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/>
      <c r="B12" s="38" t="s">
        <v>0</v>
      </c>
      <c r="C12" s="38" t="s">
        <v>2</v>
      </c>
      <c r="D12" s="38" t="s">
        <v>1</v>
      </c>
      <c r="E12" s="123" t="s">
        <v>16</v>
      </c>
      <c r="F12" s="123"/>
      <c r="G12" s="2"/>
      <c r="H12" s="2"/>
      <c r="I12" s="2"/>
      <c r="J12" s="2"/>
      <c r="K12" s="2"/>
      <c r="L12" s="2"/>
    </row>
    <row r="13" spans="1:12" ht="14.25">
      <c r="A13" s="2"/>
      <c r="B13" s="38" t="s">
        <v>27</v>
      </c>
      <c r="C13" s="39" t="str">
        <f>E13+F13&amp;"種目×1000円"</f>
        <v>0種目×1000円</v>
      </c>
      <c r="D13" s="40">
        <f>1000*(E13+F13)</f>
        <v>0</v>
      </c>
      <c r="E13" s="80">
        <f>COUNTA('男子'!G6:G50)</f>
        <v>0</v>
      </c>
      <c r="F13" s="81">
        <f>COUNTA('女子'!G6:G50)</f>
        <v>0</v>
      </c>
      <c r="G13" s="2"/>
      <c r="H13" s="2"/>
      <c r="I13" s="2"/>
      <c r="J13" s="2"/>
      <c r="K13" s="2"/>
      <c r="L13" s="2"/>
    </row>
    <row r="14" spans="1:12" ht="18" customHeight="1">
      <c r="A14" s="2"/>
      <c r="B14" s="52" t="s">
        <v>8</v>
      </c>
      <c r="C14" s="41"/>
      <c r="D14" s="42">
        <f>SUM(D13:D13)</f>
        <v>0</v>
      </c>
      <c r="E14" s="124"/>
      <c r="F14" s="124"/>
      <c r="G14" s="2"/>
      <c r="H14" s="2"/>
      <c r="I14" s="2"/>
      <c r="J14" s="2"/>
      <c r="K14" s="2"/>
      <c r="L14" s="2"/>
    </row>
    <row r="15" spans="1:12" ht="9" customHeight="1" hidden="1">
      <c r="A15" s="92">
        <v>100100</v>
      </c>
      <c r="B15" s="84">
        <f>E3</f>
        <v>0</v>
      </c>
      <c r="C15" s="84">
        <f>C3</f>
        <v>0</v>
      </c>
      <c r="D15" s="84">
        <f>E6</f>
        <v>0</v>
      </c>
      <c r="E15" s="85">
        <f>E8</f>
        <v>0</v>
      </c>
      <c r="F15" s="94">
        <f>D14</f>
        <v>0</v>
      </c>
      <c r="G15" s="94" t="e">
        <f>VLOOKUP(E3,A32:B78,2,FALSE)</f>
        <v>#N/A</v>
      </c>
      <c r="H15" s="86"/>
      <c r="I15" s="87"/>
      <c r="J15" s="88"/>
      <c r="K15" s="84"/>
      <c r="L15" s="2"/>
    </row>
    <row r="16" spans="1:12" ht="15.75" customHeight="1">
      <c r="A16" s="84"/>
      <c r="B16" s="91" t="s">
        <v>22</v>
      </c>
      <c r="C16" s="84" t="s">
        <v>83</v>
      </c>
      <c r="D16" s="96"/>
      <c r="E16" s="96"/>
      <c r="F16" s="96"/>
      <c r="G16" s="96"/>
      <c r="H16" s="96"/>
      <c r="I16" s="87"/>
      <c r="J16" s="88"/>
      <c r="K16" s="84"/>
      <c r="L16" s="2"/>
    </row>
    <row r="17" spans="1:12" ht="13.5" customHeight="1">
      <c r="A17" s="84"/>
      <c r="B17" s="90"/>
      <c r="C17" s="90" t="s">
        <v>23</v>
      </c>
      <c r="D17" s="95"/>
      <c r="E17" s="95"/>
      <c r="F17" s="95"/>
      <c r="G17" s="95"/>
      <c r="H17" s="95"/>
      <c r="I17" s="87"/>
      <c r="J17" s="88"/>
      <c r="K17" s="84"/>
      <c r="L17" s="2"/>
    </row>
    <row r="18" spans="1:12" ht="15" customHeight="1">
      <c r="A18" s="84"/>
      <c r="B18" s="90"/>
      <c r="C18" s="90" t="s">
        <v>24</v>
      </c>
      <c r="D18" s="95"/>
      <c r="E18" s="95"/>
      <c r="F18" s="95"/>
      <c r="G18" s="95"/>
      <c r="H18" s="95"/>
      <c r="I18" s="87"/>
      <c r="J18" s="88"/>
      <c r="K18" s="84"/>
      <c r="L18" s="2"/>
    </row>
    <row r="19" spans="1:12" ht="15.75" customHeight="1">
      <c r="A19" s="84"/>
      <c r="B19" s="90"/>
      <c r="C19" s="90" t="s">
        <v>86</v>
      </c>
      <c r="D19" s="95"/>
      <c r="E19" s="95"/>
      <c r="F19" s="95"/>
      <c r="G19" s="95"/>
      <c r="H19" s="95"/>
      <c r="I19" s="87"/>
      <c r="J19" s="88"/>
      <c r="K19" s="84"/>
      <c r="L19" s="2"/>
    </row>
    <row r="20" spans="1:12" ht="15.75" customHeight="1">
      <c r="A20" s="84"/>
      <c r="B20" s="90"/>
      <c r="C20" s="90" t="s">
        <v>87</v>
      </c>
      <c r="D20" s="95"/>
      <c r="E20" s="95"/>
      <c r="F20" s="95"/>
      <c r="G20" s="95"/>
      <c r="H20" s="95"/>
      <c r="I20" s="87"/>
      <c r="J20" s="88"/>
      <c r="K20" s="84"/>
      <c r="L20" s="2"/>
    </row>
    <row r="21" spans="1:12" ht="18" customHeight="1">
      <c r="A21" s="84"/>
      <c r="B21" s="90"/>
      <c r="C21" s="90" t="s">
        <v>81</v>
      </c>
      <c r="D21" s="95"/>
      <c r="E21" s="95"/>
      <c r="F21" s="95"/>
      <c r="G21" s="95"/>
      <c r="H21" s="95"/>
      <c r="I21" s="87"/>
      <c r="J21" s="88"/>
      <c r="K21" s="84"/>
      <c r="L21" s="2"/>
    </row>
    <row r="22" spans="1:12" ht="18" customHeight="1">
      <c r="A22" s="84"/>
      <c r="B22" s="90"/>
      <c r="C22" s="114" t="s">
        <v>98</v>
      </c>
      <c r="D22" s="95"/>
      <c r="E22" s="95"/>
      <c r="F22" s="95"/>
      <c r="G22" s="95"/>
      <c r="H22" s="95"/>
      <c r="I22" s="87"/>
      <c r="J22" s="88"/>
      <c r="K22" s="84"/>
      <c r="L22" s="2"/>
    </row>
    <row r="23" spans="1:12" ht="28.5" customHeight="1">
      <c r="A23" s="84"/>
      <c r="B23" s="91" t="s">
        <v>25</v>
      </c>
      <c r="C23" s="115" t="s">
        <v>28</v>
      </c>
      <c r="D23" s="115"/>
      <c r="E23" s="115"/>
      <c r="F23" s="115"/>
      <c r="G23" s="115"/>
      <c r="H23" s="95"/>
      <c r="I23" s="87"/>
      <c r="J23" s="88"/>
      <c r="K23" s="84"/>
      <c r="L23" s="2"/>
    </row>
    <row r="24" spans="1:12" ht="15" customHeight="1">
      <c r="A24" s="84"/>
      <c r="B24" s="91"/>
      <c r="C24" s="115" t="s">
        <v>92</v>
      </c>
      <c r="D24" s="115"/>
      <c r="E24" s="115"/>
      <c r="F24" s="115"/>
      <c r="G24" s="115"/>
      <c r="H24" s="95"/>
      <c r="I24" s="87"/>
      <c r="J24" s="88"/>
      <c r="K24" s="84"/>
      <c r="L24" s="2"/>
    </row>
    <row r="25" spans="1:12" ht="30.75" customHeight="1">
      <c r="A25" s="84"/>
      <c r="B25" s="90"/>
      <c r="C25" s="115" t="s">
        <v>93</v>
      </c>
      <c r="D25" s="115"/>
      <c r="E25" s="115"/>
      <c r="F25" s="115"/>
      <c r="G25" s="115"/>
      <c r="H25" s="95"/>
      <c r="I25" s="87"/>
      <c r="J25" s="88"/>
      <c r="K25" s="84"/>
      <c r="L25" s="2"/>
    </row>
    <row r="26" spans="1:12" ht="30.75" customHeight="1">
      <c r="A26" s="84"/>
      <c r="B26" s="119" t="s">
        <v>94</v>
      </c>
      <c r="C26" s="119"/>
      <c r="D26" s="119"/>
      <c r="E26" s="119"/>
      <c r="F26" s="119"/>
      <c r="G26" s="119"/>
      <c r="H26" s="95"/>
      <c r="I26" s="87"/>
      <c r="J26" s="88"/>
      <c r="K26" s="84"/>
      <c r="L26" s="2"/>
    </row>
    <row r="27" spans="1:12" ht="69.75" customHeight="1">
      <c r="A27" s="2"/>
      <c r="B27" s="116" t="s">
        <v>100</v>
      </c>
      <c r="C27" s="116"/>
      <c r="D27" s="116"/>
      <c r="E27" s="116"/>
      <c r="F27" s="116"/>
      <c r="G27" s="116"/>
      <c r="H27" s="93"/>
      <c r="I27" s="93"/>
      <c r="J27" s="2"/>
      <c r="K27" s="2"/>
      <c r="L27" s="2"/>
    </row>
    <row r="28" spans="1:12" ht="50.25" customHeight="1">
      <c r="A28" s="2"/>
      <c r="B28" s="118" t="s">
        <v>29</v>
      </c>
      <c r="C28" s="118"/>
      <c r="D28" s="118"/>
      <c r="E28" s="118"/>
      <c r="F28" s="118"/>
      <c r="G28" s="118"/>
      <c r="H28" s="2"/>
      <c r="I28" s="2"/>
      <c r="J28" s="2"/>
      <c r="K28" s="2"/>
      <c r="L28" s="2"/>
    </row>
    <row r="29" spans="1:12" ht="48" customHeight="1">
      <c r="A29" s="2"/>
      <c r="B29" s="117"/>
      <c r="C29" s="118"/>
      <c r="D29" s="118"/>
      <c r="E29" s="118"/>
      <c r="F29" s="118"/>
      <c r="G29" s="118"/>
      <c r="H29" s="89"/>
      <c r="I29" s="89"/>
      <c r="J29" s="2"/>
      <c r="K29" s="2"/>
      <c r="L29" s="2"/>
    </row>
    <row r="30" spans="1:12" ht="87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spans="1:2" ht="13.5" customHeight="1" hidden="1">
      <c r="A32" t="s">
        <v>32</v>
      </c>
      <c r="B32">
        <v>1</v>
      </c>
    </row>
    <row r="33" spans="1:2" ht="13.5" hidden="1">
      <c r="A33" t="s">
        <v>33</v>
      </c>
      <c r="B33">
        <v>2</v>
      </c>
    </row>
    <row r="34" spans="1:2" ht="13.5" hidden="1">
      <c r="A34" t="s">
        <v>34</v>
      </c>
      <c r="B34">
        <v>3</v>
      </c>
    </row>
    <row r="35" spans="1:2" ht="13.5" hidden="1">
      <c r="A35" t="s">
        <v>35</v>
      </c>
      <c r="B35">
        <v>4</v>
      </c>
    </row>
    <row r="36" spans="1:2" ht="13.5" hidden="1">
      <c r="A36" t="s">
        <v>36</v>
      </c>
      <c r="B36">
        <v>5</v>
      </c>
    </row>
    <row r="37" spans="1:2" ht="13.5" hidden="1">
      <c r="A37" t="s">
        <v>37</v>
      </c>
      <c r="B37">
        <v>6</v>
      </c>
    </row>
    <row r="38" spans="1:2" ht="13.5" hidden="1">
      <c r="A38" t="s">
        <v>38</v>
      </c>
      <c r="B38">
        <v>7</v>
      </c>
    </row>
    <row r="39" spans="1:2" ht="13.5" hidden="1">
      <c r="A39" t="s">
        <v>39</v>
      </c>
      <c r="B39">
        <v>8</v>
      </c>
    </row>
    <row r="40" spans="1:2" ht="13.5" hidden="1">
      <c r="A40" t="s">
        <v>40</v>
      </c>
      <c r="B40">
        <v>9</v>
      </c>
    </row>
    <row r="41" spans="1:2" ht="13.5" hidden="1">
      <c r="A41" t="s">
        <v>41</v>
      </c>
      <c r="B41">
        <v>10</v>
      </c>
    </row>
    <row r="42" spans="1:2" ht="13.5" hidden="1">
      <c r="A42" t="s">
        <v>42</v>
      </c>
      <c r="B42">
        <v>11</v>
      </c>
    </row>
    <row r="43" spans="1:2" ht="13.5" hidden="1">
      <c r="A43" t="s">
        <v>43</v>
      </c>
      <c r="B43">
        <v>12</v>
      </c>
    </row>
    <row r="44" spans="1:2" ht="13.5" hidden="1">
      <c r="A44" t="s">
        <v>44</v>
      </c>
      <c r="B44">
        <v>13</v>
      </c>
    </row>
    <row r="45" spans="1:2" ht="13.5" hidden="1">
      <c r="A45" t="s">
        <v>45</v>
      </c>
      <c r="B45">
        <v>14</v>
      </c>
    </row>
    <row r="46" spans="1:2" ht="13.5" hidden="1">
      <c r="A46" t="s">
        <v>46</v>
      </c>
      <c r="B46">
        <v>15</v>
      </c>
    </row>
    <row r="47" spans="1:2" ht="13.5" hidden="1">
      <c r="A47" t="s">
        <v>47</v>
      </c>
      <c r="B47">
        <v>16</v>
      </c>
    </row>
    <row r="48" spans="1:2" ht="13.5" hidden="1">
      <c r="A48" t="s">
        <v>48</v>
      </c>
      <c r="B48">
        <v>17</v>
      </c>
    </row>
    <row r="49" spans="1:2" ht="13.5" hidden="1">
      <c r="A49" t="s">
        <v>49</v>
      </c>
      <c r="B49">
        <v>18</v>
      </c>
    </row>
    <row r="50" spans="1:2" ht="13.5" hidden="1">
      <c r="A50" t="s">
        <v>50</v>
      </c>
      <c r="B50">
        <v>19</v>
      </c>
    </row>
    <row r="51" spans="1:2" ht="13.5" hidden="1">
      <c r="A51" t="s">
        <v>51</v>
      </c>
      <c r="B51">
        <v>20</v>
      </c>
    </row>
    <row r="52" spans="1:2" ht="13.5" hidden="1">
      <c r="A52" t="s">
        <v>52</v>
      </c>
      <c r="B52">
        <v>21</v>
      </c>
    </row>
    <row r="53" spans="1:2" ht="13.5" hidden="1">
      <c r="A53" t="s">
        <v>53</v>
      </c>
      <c r="B53">
        <v>22</v>
      </c>
    </row>
    <row r="54" spans="1:2" ht="13.5" hidden="1">
      <c r="A54" t="s">
        <v>54</v>
      </c>
      <c r="B54">
        <v>23</v>
      </c>
    </row>
    <row r="55" spans="1:2" ht="13.5" hidden="1">
      <c r="A55" t="s">
        <v>55</v>
      </c>
      <c r="B55">
        <v>24</v>
      </c>
    </row>
    <row r="56" spans="1:2" ht="13.5" hidden="1">
      <c r="A56" t="s">
        <v>56</v>
      </c>
      <c r="B56">
        <v>25</v>
      </c>
    </row>
    <row r="57" spans="1:2" ht="13.5" hidden="1">
      <c r="A57" t="s">
        <v>57</v>
      </c>
      <c r="B57">
        <v>26</v>
      </c>
    </row>
    <row r="58" spans="1:2" ht="13.5" hidden="1">
      <c r="A58" t="s">
        <v>58</v>
      </c>
      <c r="B58">
        <v>27</v>
      </c>
    </row>
    <row r="59" spans="1:2" ht="13.5" hidden="1">
      <c r="A59" t="s">
        <v>59</v>
      </c>
      <c r="B59">
        <v>28</v>
      </c>
    </row>
    <row r="60" spans="1:2" ht="13.5" hidden="1">
      <c r="A60" t="s">
        <v>60</v>
      </c>
      <c r="B60">
        <v>29</v>
      </c>
    </row>
    <row r="61" spans="1:2" ht="13.5" hidden="1">
      <c r="A61" t="s">
        <v>61</v>
      </c>
      <c r="B61">
        <v>30</v>
      </c>
    </row>
    <row r="62" spans="1:2" ht="13.5" hidden="1">
      <c r="A62" t="s">
        <v>62</v>
      </c>
      <c r="B62">
        <v>31</v>
      </c>
    </row>
    <row r="63" spans="1:2" ht="13.5" hidden="1">
      <c r="A63" t="s">
        <v>63</v>
      </c>
      <c r="B63">
        <v>32</v>
      </c>
    </row>
    <row r="64" spans="1:2" ht="13.5" hidden="1">
      <c r="A64" t="s">
        <v>64</v>
      </c>
      <c r="B64">
        <v>33</v>
      </c>
    </row>
    <row r="65" spans="1:2" ht="13.5" hidden="1">
      <c r="A65" t="s">
        <v>65</v>
      </c>
      <c r="B65">
        <v>34</v>
      </c>
    </row>
    <row r="66" spans="1:2" ht="13.5" hidden="1">
      <c r="A66" t="s">
        <v>66</v>
      </c>
      <c r="B66">
        <v>35</v>
      </c>
    </row>
    <row r="67" spans="1:2" ht="13.5" hidden="1">
      <c r="A67" t="s">
        <v>67</v>
      </c>
      <c r="B67">
        <v>36</v>
      </c>
    </row>
    <row r="68" spans="1:2" ht="13.5" hidden="1">
      <c r="A68" t="s">
        <v>68</v>
      </c>
      <c r="B68">
        <v>37</v>
      </c>
    </row>
    <row r="69" spans="1:2" ht="13.5" hidden="1">
      <c r="A69" t="s">
        <v>69</v>
      </c>
      <c r="B69">
        <v>38</v>
      </c>
    </row>
    <row r="70" spans="1:2" ht="13.5" hidden="1">
      <c r="A70" t="s">
        <v>70</v>
      </c>
      <c r="B70">
        <v>39</v>
      </c>
    </row>
    <row r="71" spans="1:2" ht="13.5" hidden="1">
      <c r="A71" t="s">
        <v>71</v>
      </c>
      <c r="B71">
        <v>40</v>
      </c>
    </row>
    <row r="72" spans="1:2" ht="13.5" hidden="1">
      <c r="A72" t="s">
        <v>72</v>
      </c>
      <c r="B72">
        <v>41</v>
      </c>
    </row>
    <row r="73" spans="1:2" ht="13.5" hidden="1">
      <c r="A73" t="s">
        <v>73</v>
      </c>
      <c r="B73">
        <v>42</v>
      </c>
    </row>
    <row r="74" spans="1:2" ht="13.5" hidden="1">
      <c r="A74" t="s">
        <v>74</v>
      </c>
      <c r="B74">
        <v>43</v>
      </c>
    </row>
    <row r="75" spans="1:2" ht="13.5" hidden="1">
      <c r="A75" t="s">
        <v>75</v>
      </c>
      <c r="B75">
        <v>44</v>
      </c>
    </row>
    <row r="76" spans="1:2" ht="13.5" hidden="1">
      <c r="A76" t="s">
        <v>76</v>
      </c>
      <c r="B76">
        <v>45</v>
      </c>
    </row>
    <row r="77" spans="1:2" ht="13.5" hidden="1">
      <c r="A77" t="s">
        <v>77</v>
      </c>
      <c r="B77">
        <v>46</v>
      </c>
    </row>
    <row r="78" spans="1:2" ht="13.5" hidden="1">
      <c r="A78" t="s">
        <v>78</v>
      </c>
      <c r="B78">
        <v>47</v>
      </c>
    </row>
  </sheetData>
  <sheetProtection sheet="1"/>
  <mergeCells count="14">
    <mergeCell ref="C23:G23"/>
    <mergeCell ref="B1:G1"/>
    <mergeCell ref="E8:F8"/>
    <mergeCell ref="E12:F12"/>
    <mergeCell ref="E14:F14"/>
    <mergeCell ref="E6:F6"/>
    <mergeCell ref="B4:G4"/>
    <mergeCell ref="E3:F3"/>
    <mergeCell ref="C24:G24"/>
    <mergeCell ref="C25:G25"/>
    <mergeCell ref="B27:G27"/>
    <mergeCell ref="B29:G29"/>
    <mergeCell ref="B28:G28"/>
    <mergeCell ref="B26:G26"/>
  </mergeCells>
  <dataValidations count="3">
    <dataValidation allowBlank="1" showInputMessage="1" showErrorMessage="1" imeMode="on" sqref="E6 C6"/>
    <dataValidation allowBlank="1" error="▼をクリックしリストから選択してください。" imeMode="on" sqref="C3"/>
    <dataValidation type="list" showErrorMessage="1" prompt="▼をクリックして&#10;選択してください" error="▼をクリックしてリストから選択してください" imeMode="on" sqref="E3:F3">
      <formula1>$A$32:$A$78</formula1>
    </dataValidation>
  </dataValidations>
  <printOptions/>
  <pageMargins left="0.49" right="0.22" top="1" bottom="1" header="0.512" footer="0.512"/>
  <pageSetup horizontalDpi="600" verticalDpi="600" orientation="portrait" paperSize="9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5.00390625" style="14" customWidth="1"/>
    <col min="5" max="5" width="6.75390625" style="14" customWidth="1"/>
    <col min="6" max="6" width="3.375" style="14" customWidth="1"/>
    <col min="7" max="7" width="14.375" style="14" customWidth="1"/>
    <col min="8" max="8" width="11.25390625" style="14" customWidth="1"/>
    <col min="9" max="9" width="9.1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38" t="s">
        <v>101</v>
      </c>
      <c r="B1" s="139"/>
      <c r="C1" s="134" t="s">
        <v>84</v>
      </c>
      <c r="D1" s="135"/>
      <c r="E1" s="105"/>
      <c r="F1" s="97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40"/>
      <c r="B2" s="141"/>
      <c r="C2" s="136" t="str">
        <f>"所属名："&amp;'所属データ'!$C$3</f>
        <v>所属名：</v>
      </c>
      <c r="D2" s="137"/>
      <c r="E2" s="33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42"/>
      <c r="B3" s="142"/>
      <c r="C3" s="142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43" t="s">
        <v>6</v>
      </c>
      <c r="B4" s="145" t="s">
        <v>12</v>
      </c>
      <c r="C4" s="29" t="s">
        <v>5</v>
      </c>
      <c r="D4" s="29" t="s">
        <v>4</v>
      </c>
      <c r="E4" s="64" t="s">
        <v>89</v>
      </c>
      <c r="F4" s="132" t="s">
        <v>9</v>
      </c>
      <c r="G4" s="130" t="s">
        <v>31</v>
      </c>
      <c r="H4" s="131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>
      <c r="A5" s="144"/>
      <c r="B5" s="146"/>
      <c r="C5" s="37" t="s">
        <v>7</v>
      </c>
      <c r="D5" s="37" t="s">
        <v>7</v>
      </c>
      <c r="E5" s="107" t="s">
        <v>91</v>
      </c>
      <c r="F5" s="133"/>
      <c r="G5" s="30" t="s">
        <v>10</v>
      </c>
      <c r="H5" s="98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6">
        <v>1</v>
      </c>
      <c r="B6" s="28"/>
      <c r="C6" s="53"/>
      <c r="D6" s="53"/>
      <c r="E6" s="112">
        <f>'所属データ'!$E$3</f>
        <v>0</v>
      </c>
      <c r="F6" s="54"/>
      <c r="G6" s="31"/>
      <c r="H6" s="99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67">
        <v>2</v>
      </c>
      <c r="B7" s="28"/>
      <c r="C7" s="53"/>
      <c r="D7" s="53"/>
      <c r="E7" s="112">
        <f>'所属データ'!$E$3</f>
        <v>0</v>
      </c>
      <c r="F7" s="54"/>
      <c r="G7" s="31"/>
      <c r="H7" s="99"/>
      <c r="I7" s="26">
        <f>IF(C7="",0,'所属データ'!$A$15)</f>
        <v>0</v>
      </c>
    </row>
    <row r="8" spans="1:12" ht="14.25" customHeight="1">
      <c r="A8" s="67">
        <v>3</v>
      </c>
      <c r="B8" s="28"/>
      <c r="C8" s="53"/>
      <c r="D8" s="53"/>
      <c r="E8" s="112">
        <f>'所属データ'!$E$3</f>
        <v>0</v>
      </c>
      <c r="F8" s="54"/>
      <c r="G8" s="31"/>
      <c r="H8" s="99"/>
      <c r="I8" s="26">
        <f>IF(C8="",0,'所属データ'!$A$15)</f>
        <v>0</v>
      </c>
      <c r="J8" s="15"/>
      <c r="K8" s="35"/>
      <c r="L8" s="18"/>
    </row>
    <row r="9" spans="1:12" ht="14.25" customHeight="1">
      <c r="A9" s="67">
        <v>4</v>
      </c>
      <c r="B9" s="28"/>
      <c r="C9" s="53"/>
      <c r="D9" s="53"/>
      <c r="E9" s="112">
        <f>'所属データ'!$E$3</f>
        <v>0</v>
      </c>
      <c r="F9" s="54"/>
      <c r="G9" s="31"/>
      <c r="H9" s="99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68">
        <v>5</v>
      </c>
      <c r="B10" s="36"/>
      <c r="C10" s="55"/>
      <c r="D10" s="55"/>
      <c r="E10" s="113">
        <f>'所属データ'!$E$3</f>
        <v>0</v>
      </c>
      <c r="F10" s="56"/>
      <c r="G10" s="32"/>
      <c r="H10" s="100"/>
      <c r="I10" s="26">
        <f>IF(C10="",0,'所属データ'!$A$15)</f>
        <v>0</v>
      </c>
      <c r="J10" s="15"/>
      <c r="K10" s="35"/>
      <c r="L10" s="18"/>
    </row>
    <row r="11" spans="1:12" ht="14.25" customHeight="1">
      <c r="A11" s="66">
        <v>6</v>
      </c>
      <c r="B11" s="28"/>
      <c r="C11" s="53"/>
      <c r="D11" s="53"/>
      <c r="E11" s="112">
        <f>'所属データ'!$E$3</f>
        <v>0</v>
      </c>
      <c r="F11" s="54"/>
      <c r="G11" s="31"/>
      <c r="H11" s="99"/>
      <c r="I11" s="26">
        <f>IF(C11="",0,'所属データ'!$A$15)</f>
        <v>0</v>
      </c>
      <c r="J11" s="15"/>
      <c r="K11" s="35"/>
      <c r="L11" s="18"/>
    </row>
    <row r="12" spans="1:12" ht="14.25" customHeight="1">
      <c r="A12" s="67">
        <v>7</v>
      </c>
      <c r="B12" s="28"/>
      <c r="C12" s="53"/>
      <c r="D12" s="53"/>
      <c r="E12" s="112">
        <f>'所属データ'!$E$3</f>
        <v>0</v>
      </c>
      <c r="F12" s="54"/>
      <c r="G12" s="31"/>
      <c r="H12" s="99"/>
      <c r="I12" s="26">
        <f>IF(C12="",0,'所属データ'!$A$15)</f>
        <v>0</v>
      </c>
      <c r="J12" s="15"/>
      <c r="K12" s="35"/>
      <c r="L12" s="18"/>
    </row>
    <row r="13" spans="1:11" ht="14.25" customHeight="1">
      <c r="A13" s="67">
        <v>8</v>
      </c>
      <c r="B13" s="28"/>
      <c r="C13" s="53"/>
      <c r="D13" s="53"/>
      <c r="E13" s="112">
        <f>'所属データ'!$E$3</f>
        <v>0</v>
      </c>
      <c r="F13" s="54"/>
      <c r="G13" s="31"/>
      <c r="H13" s="99"/>
      <c r="I13" s="26">
        <f>IF(C13="",0,'所属データ'!$A$15)</f>
        <v>0</v>
      </c>
      <c r="J13" s="15"/>
      <c r="K13" s="35"/>
    </row>
    <row r="14" spans="1:11" ht="14.25" customHeight="1">
      <c r="A14" s="67">
        <v>9</v>
      </c>
      <c r="B14" s="28"/>
      <c r="C14" s="53"/>
      <c r="D14" s="53"/>
      <c r="E14" s="112">
        <f>'所属データ'!$E$3</f>
        <v>0</v>
      </c>
      <c r="F14" s="54"/>
      <c r="G14" s="31"/>
      <c r="H14" s="99"/>
      <c r="I14" s="26">
        <f>IF(C14="",0,'所属データ'!$A$15)</f>
        <v>0</v>
      </c>
      <c r="J14" s="15"/>
      <c r="K14" s="35"/>
    </row>
    <row r="15" spans="1:11" ht="14.25" customHeight="1" thickBot="1">
      <c r="A15" s="68">
        <v>10</v>
      </c>
      <c r="B15" s="36"/>
      <c r="C15" s="55"/>
      <c r="D15" s="55"/>
      <c r="E15" s="113">
        <f>'所属データ'!$E$3</f>
        <v>0</v>
      </c>
      <c r="F15" s="56"/>
      <c r="G15" s="32"/>
      <c r="H15" s="100"/>
      <c r="I15" s="26">
        <f>IF(C15="",0,'所属データ'!$A$15)</f>
        <v>0</v>
      </c>
      <c r="J15" s="15"/>
      <c r="K15" s="35"/>
    </row>
    <row r="16" spans="1:11" ht="14.25" customHeight="1">
      <c r="A16" s="66">
        <v>11</v>
      </c>
      <c r="B16" s="28"/>
      <c r="C16" s="53"/>
      <c r="D16" s="53"/>
      <c r="E16" s="112">
        <f>'所属データ'!$E$3</f>
        <v>0</v>
      </c>
      <c r="F16" s="54"/>
      <c r="G16" s="31"/>
      <c r="H16" s="99"/>
      <c r="I16" s="26">
        <f>IF(C16="",0,'所属データ'!$A$15)</f>
        <v>0</v>
      </c>
      <c r="J16" s="15"/>
      <c r="K16" s="35"/>
    </row>
    <row r="17" spans="1:11" ht="14.25" customHeight="1">
      <c r="A17" s="67">
        <v>12</v>
      </c>
      <c r="B17" s="28"/>
      <c r="C17" s="53"/>
      <c r="D17" s="53"/>
      <c r="E17" s="112">
        <f>'所属データ'!$E$3</f>
        <v>0</v>
      </c>
      <c r="F17" s="54"/>
      <c r="G17" s="31"/>
      <c r="H17" s="99"/>
      <c r="I17" s="26">
        <f>IF(C17="",0,'所属データ'!$A$15)</f>
        <v>0</v>
      </c>
      <c r="J17" s="15"/>
      <c r="K17" s="35"/>
    </row>
    <row r="18" spans="1:11" ht="14.25" customHeight="1">
      <c r="A18" s="67">
        <v>13</v>
      </c>
      <c r="B18" s="28"/>
      <c r="C18" s="53"/>
      <c r="D18" s="53"/>
      <c r="E18" s="112">
        <f>'所属データ'!$E$3</f>
        <v>0</v>
      </c>
      <c r="F18" s="54"/>
      <c r="G18" s="31"/>
      <c r="H18" s="99"/>
      <c r="I18" s="26">
        <f>IF(C18="",0,'所属データ'!$A$15)</f>
        <v>0</v>
      </c>
      <c r="J18" s="15"/>
      <c r="K18" s="35"/>
    </row>
    <row r="19" spans="1:11" ht="14.25" customHeight="1">
      <c r="A19" s="67">
        <v>14</v>
      </c>
      <c r="B19" s="28"/>
      <c r="C19" s="53"/>
      <c r="D19" s="53"/>
      <c r="E19" s="112">
        <f>'所属データ'!$E$3</f>
        <v>0</v>
      </c>
      <c r="F19" s="54"/>
      <c r="G19" s="31"/>
      <c r="H19" s="99"/>
      <c r="I19" s="26">
        <f>IF(C19="",0,'所属データ'!$A$15)</f>
        <v>0</v>
      </c>
      <c r="J19" s="15"/>
      <c r="K19" s="35"/>
    </row>
    <row r="20" spans="1:11" ht="14.25" customHeight="1" thickBot="1">
      <c r="A20" s="68">
        <v>15</v>
      </c>
      <c r="B20" s="36"/>
      <c r="C20" s="55"/>
      <c r="D20" s="55"/>
      <c r="E20" s="113">
        <f>'所属データ'!$E$3</f>
        <v>0</v>
      </c>
      <c r="F20" s="56"/>
      <c r="G20" s="32"/>
      <c r="H20" s="100"/>
      <c r="I20" s="26">
        <f>IF(C20="",0,'所属データ'!$A$15)</f>
        <v>0</v>
      </c>
      <c r="J20" s="15"/>
      <c r="K20" s="35"/>
    </row>
    <row r="21" spans="1:11" ht="14.25" customHeight="1">
      <c r="A21" s="66">
        <v>16</v>
      </c>
      <c r="B21" s="28"/>
      <c r="C21" s="53"/>
      <c r="D21" s="53"/>
      <c r="E21" s="112">
        <f>'所属データ'!$E$3</f>
        <v>0</v>
      </c>
      <c r="F21" s="54"/>
      <c r="G21" s="31"/>
      <c r="H21" s="99"/>
      <c r="I21" s="26">
        <f>IF(C21="",0,'所属データ'!$A$15)</f>
        <v>0</v>
      </c>
      <c r="J21" s="15"/>
      <c r="K21" s="35"/>
    </row>
    <row r="22" spans="1:11" ht="14.25" customHeight="1">
      <c r="A22" s="67">
        <v>17</v>
      </c>
      <c r="B22" s="28"/>
      <c r="C22" s="53"/>
      <c r="D22" s="53"/>
      <c r="E22" s="112">
        <f>'所属データ'!$E$3</f>
        <v>0</v>
      </c>
      <c r="F22" s="54"/>
      <c r="G22" s="31"/>
      <c r="H22" s="99"/>
      <c r="I22" s="26">
        <f>IF(C22="",0,'所属データ'!$A$15)</f>
        <v>0</v>
      </c>
      <c r="J22" s="15"/>
      <c r="K22" s="35"/>
    </row>
    <row r="23" spans="1:11" ht="14.25" customHeight="1">
      <c r="A23" s="67">
        <v>18</v>
      </c>
      <c r="B23" s="28"/>
      <c r="C23" s="53"/>
      <c r="D23" s="53"/>
      <c r="E23" s="112">
        <f>'所属データ'!$E$3</f>
        <v>0</v>
      </c>
      <c r="F23" s="54"/>
      <c r="G23" s="31"/>
      <c r="H23" s="99"/>
      <c r="I23" s="26">
        <f>IF(C23="",0,'所属データ'!$A$15)</f>
        <v>0</v>
      </c>
      <c r="J23" s="15"/>
      <c r="K23" s="35"/>
    </row>
    <row r="24" spans="1:11" ht="14.25" customHeight="1">
      <c r="A24" s="67">
        <v>19</v>
      </c>
      <c r="B24" s="28"/>
      <c r="C24" s="53"/>
      <c r="D24" s="53"/>
      <c r="E24" s="112">
        <f>'所属データ'!$E$3</f>
        <v>0</v>
      </c>
      <c r="F24" s="54"/>
      <c r="G24" s="31"/>
      <c r="H24" s="99"/>
      <c r="I24" s="26">
        <f>IF(C24="",0,'所属データ'!$A$15)</f>
        <v>0</v>
      </c>
      <c r="J24" s="15"/>
      <c r="K24" s="35"/>
    </row>
    <row r="25" spans="1:11" ht="14.25" customHeight="1" thickBot="1">
      <c r="A25" s="68">
        <v>20</v>
      </c>
      <c r="B25" s="36"/>
      <c r="C25" s="55"/>
      <c r="D25" s="55"/>
      <c r="E25" s="113">
        <f>'所属データ'!$E$3</f>
        <v>0</v>
      </c>
      <c r="F25" s="56"/>
      <c r="G25" s="32"/>
      <c r="H25" s="100"/>
      <c r="I25" s="26">
        <f>IF(C25="",0,'所属データ'!$A$15)</f>
        <v>0</v>
      </c>
      <c r="J25" s="15"/>
      <c r="K25" s="35"/>
    </row>
    <row r="26" spans="1:11" ht="14.25" customHeight="1">
      <c r="A26" s="66">
        <v>21</v>
      </c>
      <c r="B26" s="28"/>
      <c r="C26" s="53"/>
      <c r="D26" s="53"/>
      <c r="E26" s="112">
        <f>'所属データ'!$E$3</f>
        <v>0</v>
      </c>
      <c r="F26" s="54"/>
      <c r="G26" s="31"/>
      <c r="H26" s="99"/>
      <c r="I26" s="26">
        <f>IF(C26="",0,'所属データ'!$A$15)</f>
        <v>0</v>
      </c>
      <c r="J26" s="15"/>
      <c r="K26" s="35"/>
    </row>
    <row r="27" spans="1:11" ht="14.25" customHeight="1">
      <c r="A27" s="67">
        <v>22</v>
      </c>
      <c r="B27" s="28"/>
      <c r="C27" s="53"/>
      <c r="D27" s="53"/>
      <c r="E27" s="112">
        <f>'所属データ'!$E$3</f>
        <v>0</v>
      </c>
      <c r="F27" s="54"/>
      <c r="G27" s="31"/>
      <c r="H27" s="99"/>
      <c r="I27" s="26">
        <f>IF(C27="",0,'所属データ'!$A$15)</f>
        <v>0</v>
      </c>
      <c r="J27" s="15"/>
      <c r="K27" s="35"/>
    </row>
    <row r="28" spans="1:11" ht="14.25" customHeight="1">
      <c r="A28" s="67">
        <v>23</v>
      </c>
      <c r="B28" s="28"/>
      <c r="C28" s="53"/>
      <c r="D28" s="53"/>
      <c r="E28" s="112">
        <f>'所属データ'!$E$3</f>
        <v>0</v>
      </c>
      <c r="F28" s="54"/>
      <c r="G28" s="31"/>
      <c r="H28" s="99"/>
      <c r="I28" s="26">
        <f>IF(C28="",0,'所属データ'!$A$15)</f>
        <v>0</v>
      </c>
      <c r="J28" s="15"/>
      <c r="K28" s="35"/>
    </row>
    <row r="29" spans="1:11" ht="14.25" customHeight="1">
      <c r="A29" s="67">
        <v>24</v>
      </c>
      <c r="B29" s="28"/>
      <c r="C29" s="53"/>
      <c r="D29" s="53"/>
      <c r="E29" s="112">
        <f>'所属データ'!$E$3</f>
        <v>0</v>
      </c>
      <c r="F29" s="54"/>
      <c r="G29" s="31"/>
      <c r="H29" s="99"/>
      <c r="I29" s="26">
        <f>IF(C29="",0,'所属データ'!$A$15)</f>
        <v>0</v>
      </c>
      <c r="J29" s="15"/>
      <c r="K29" s="35"/>
    </row>
    <row r="30" spans="1:11" ht="14.25" customHeight="1" thickBot="1">
      <c r="A30" s="68">
        <v>25</v>
      </c>
      <c r="B30" s="36"/>
      <c r="C30" s="55"/>
      <c r="D30" s="55"/>
      <c r="E30" s="113">
        <f>'所属データ'!$E$3</f>
        <v>0</v>
      </c>
      <c r="F30" s="56"/>
      <c r="G30" s="32"/>
      <c r="H30" s="100"/>
      <c r="I30" s="26">
        <f>IF(C30="",0,'所属データ'!$A$15)</f>
        <v>0</v>
      </c>
      <c r="J30" s="15"/>
      <c r="K30" s="35"/>
    </row>
    <row r="31" spans="1:11" ht="14.25" customHeight="1">
      <c r="A31" s="66">
        <v>26</v>
      </c>
      <c r="B31" s="28"/>
      <c r="C31" s="53"/>
      <c r="D31" s="53"/>
      <c r="E31" s="112">
        <f>'所属データ'!$E$3</f>
        <v>0</v>
      </c>
      <c r="F31" s="54"/>
      <c r="G31" s="31"/>
      <c r="H31" s="99"/>
      <c r="I31" s="26">
        <f>IF(C31="",0,'所属データ'!$A$15)</f>
        <v>0</v>
      </c>
      <c r="J31" s="15"/>
      <c r="K31" s="35"/>
    </row>
    <row r="32" spans="1:11" ht="14.25" customHeight="1">
      <c r="A32" s="67">
        <v>27</v>
      </c>
      <c r="B32" s="28"/>
      <c r="C32" s="53"/>
      <c r="D32" s="53"/>
      <c r="E32" s="112">
        <f>'所属データ'!$E$3</f>
        <v>0</v>
      </c>
      <c r="F32" s="54"/>
      <c r="G32" s="31"/>
      <c r="H32" s="99"/>
      <c r="I32" s="26">
        <f>IF(C32="",0,'所属データ'!$A$15)</f>
        <v>0</v>
      </c>
      <c r="J32" s="15"/>
      <c r="K32" s="35"/>
    </row>
    <row r="33" spans="1:11" ht="14.25" customHeight="1">
      <c r="A33" s="67">
        <v>28</v>
      </c>
      <c r="B33" s="28"/>
      <c r="C33" s="53"/>
      <c r="D33" s="53"/>
      <c r="E33" s="112">
        <f>'所属データ'!$E$3</f>
        <v>0</v>
      </c>
      <c r="F33" s="54"/>
      <c r="G33" s="31"/>
      <c r="H33" s="99"/>
      <c r="I33" s="26">
        <f>IF(C33="",0,'所属データ'!$A$15)</f>
        <v>0</v>
      </c>
      <c r="J33" s="15"/>
      <c r="K33" s="35"/>
    </row>
    <row r="34" spans="1:11" ht="14.25" customHeight="1">
      <c r="A34" s="67">
        <v>29</v>
      </c>
      <c r="B34" s="28"/>
      <c r="C34" s="53"/>
      <c r="D34" s="53"/>
      <c r="E34" s="112">
        <f>'所属データ'!$E$3</f>
        <v>0</v>
      </c>
      <c r="F34" s="54"/>
      <c r="G34" s="31"/>
      <c r="H34" s="99"/>
      <c r="I34" s="26">
        <f>IF(C34="",0,'所属データ'!$A$15)</f>
        <v>0</v>
      </c>
      <c r="J34" s="15"/>
      <c r="K34" s="35"/>
    </row>
    <row r="35" spans="1:11" ht="14.25" customHeight="1" thickBot="1">
      <c r="A35" s="68">
        <v>30</v>
      </c>
      <c r="B35" s="36"/>
      <c r="C35" s="55"/>
      <c r="D35" s="55"/>
      <c r="E35" s="113">
        <f>'所属データ'!$E$3</f>
        <v>0</v>
      </c>
      <c r="F35" s="56"/>
      <c r="G35" s="32"/>
      <c r="H35" s="100"/>
      <c r="I35" s="26">
        <f>IF(C35="",0,'所属データ'!$A$15)</f>
        <v>0</v>
      </c>
      <c r="J35" s="15"/>
      <c r="K35" s="35"/>
    </row>
    <row r="36" spans="1:11" ht="14.25" customHeight="1">
      <c r="A36" s="66">
        <v>31</v>
      </c>
      <c r="B36" s="28"/>
      <c r="C36" s="53"/>
      <c r="D36" s="53"/>
      <c r="E36" s="112">
        <f>'所属データ'!$E$3</f>
        <v>0</v>
      </c>
      <c r="F36" s="54"/>
      <c r="G36" s="31"/>
      <c r="H36" s="99"/>
      <c r="I36" s="26">
        <f>IF(C36="",0,'所属データ'!$A$15)</f>
        <v>0</v>
      </c>
      <c r="J36" s="15"/>
      <c r="K36" s="35"/>
    </row>
    <row r="37" spans="1:11" ht="14.25" customHeight="1">
      <c r="A37" s="67">
        <v>32</v>
      </c>
      <c r="B37" s="28"/>
      <c r="C37" s="53"/>
      <c r="D37" s="53"/>
      <c r="E37" s="112">
        <f>'所属データ'!$E$3</f>
        <v>0</v>
      </c>
      <c r="F37" s="54"/>
      <c r="G37" s="31"/>
      <c r="H37" s="99"/>
      <c r="I37" s="26">
        <f>IF(C37="",0,'所属データ'!$A$15)</f>
        <v>0</v>
      </c>
      <c r="J37" s="15"/>
      <c r="K37" s="35"/>
    </row>
    <row r="38" spans="1:11" ht="14.25" customHeight="1">
      <c r="A38" s="67">
        <v>33</v>
      </c>
      <c r="B38" s="28"/>
      <c r="C38" s="53"/>
      <c r="D38" s="53"/>
      <c r="E38" s="112">
        <f>'所属データ'!$E$3</f>
        <v>0</v>
      </c>
      <c r="F38" s="54"/>
      <c r="G38" s="31"/>
      <c r="H38" s="99"/>
      <c r="I38" s="26">
        <f>IF(C38="",0,'所属データ'!$A$15)</f>
        <v>0</v>
      </c>
      <c r="J38" s="15"/>
      <c r="K38" s="35"/>
    </row>
    <row r="39" spans="1:11" ht="14.25" customHeight="1">
      <c r="A39" s="67">
        <v>34</v>
      </c>
      <c r="B39" s="28"/>
      <c r="C39" s="53"/>
      <c r="D39" s="53"/>
      <c r="E39" s="112">
        <f>'所属データ'!$E$3</f>
        <v>0</v>
      </c>
      <c r="F39" s="54"/>
      <c r="G39" s="31"/>
      <c r="H39" s="99"/>
      <c r="I39" s="26">
        <f>IF(C39="",0,'所属データ'!$A$15)</f>
        <v>0</v>
      </c>
      <c r="J39" s="15"/>
      <c r="K39" s="35"/>
    </row>
    <row r="40" spans="1:11" ht="14.25" customHeight="1" thickBot="1">
      <c r="A40" s="68">
        <v>35</v>
      </c>
      <c r="B40" s="36"/>
      <c r="C40" s="55"/>
      <c r="D40" s="55"/>
      <c r="E40" s="113">
        <f>'所属データ'!$E$3</f>
        <v>0</v>
      </c>
      <c r="F40" s="56"/>
      <c r="G40" s="32"/>
      <c r="H40" s="100"/>
      <c r="I40" s="26">
        <f>IF(C40="",0,'所属データ'!$A$15)</f>
        <v>0</v>
      </c>
      <c r="J40" s="15"/>
      <c r="K40" s="35"/>
    </row>
    <row r="41" spans="1:11" ht="14.25" customHeight="1">
      <c r="A41" s="66">
        <v>36</v>
      </c>
      <c r="B41" s="28"/>
      <c r="C41" s="53"/>
      <c r="D41" s="53"/>
      <c r="E41" s="112">
        <f>'所属データ'!$E$3</f>
        <v>0</v>
      </c>
      <c r="F41" s="54"/>
      <c r="G41" s="31"/>
      <c r="H41" s="99"/>
      <c r="I41" s="26">
        <f>IF(C41="",0,'所属データ'!$A$15)</f>
        <v>0</v>
      </c>
      <c r="J41" s="15"/>
      <c r="K41" s="35"/>
    </row>
    <row r="42" spans="1:11" ht="14.25" customHeight="1">
      <c r="A42" s="67">
        <v>37</v>
      </c>
      <c r="B42" s="28"/>
      <c r="C42" s="53"/>
      <c r="D42" s="53"/>
      <c r="E42" s="112">
        <f>'所属データ'!$E$3</f>
        <v>0</v>
      </c>
      <c r="F42" s="54"/>
      <c r="G42" s="31"/>
      <c r="H42" s="99"/>
      <c r="I42" s="26">
        <f>IF(C42="",0,'所属データ'!$A$15)</f>
        <v>0</v>
      </c>
      <c r="J42" s="15"/>
      <c r="K42" s="35"/>
    </row>
    <row r="43" spans="1:11" ht="14.25" customHeight="1">
      <c r="A43" s="67">
        <v>38</v>
      </c>
      <c r="B43" s="28"/>
      <c r="C43" s="53"/>
      <c r="D43" s="53"/>
      <c r="E43" s="112">
        <f>'所属データ'!$E$3</f>
        <v>0</v>
      </c>
      <c r="F43" s="54"/>
      <c r="G43" s="31"/>
      <c r="H43" s="99"/>
      <c r="I43" s="26">
        <f>IF(C43="",0,'所属データ'!$A$15)</f>
        <v>0</v>
      </c>
      <c r="J43" s="15"/>
      <c r="K43" s="35"/>
    </row>
    <row r="44" spans="1:11" ht="14.25" customHeight="1">
      <c r="A44" s="67">
        <v>39</v>
      </c>
      <c r="B44" s="28"/>
      <c r="C44" s="53"/>
      <c r="D44" s="53"/>
      <c r="E44" s="112">
        <f>'所属データ'!$E$3</f>
        <v>0</v>
      </c>
      <c r="F44" s="54"/>
      <c r="G44" s="31"/>
      <c r="H44" s="99"/>
      <c r="I44" s="26">
        <f>IF(C44="",0,'所属データ'!$A$15)</f>
        <v>0</v>
      </c>
      <c r="J44" s="15"/>
      <c r="K44" s="35"/>
    </row>
    <row r="45" spans="1:11" ht="14.25" customHeight="1" thickBot="1">
      <c r="A45" s="68">
        <v>40</v>
      </c>
      <c r="B45" s="36"/>
      <c r="C45" s="55"/>
      <c r="D45" s="55"/>
      <c r="E45" s="113">
        <f>'所属データ'!$E$3</f>
        <v>0</v>
      </c>
      <c r="F45" s="56"/>
      <c r="G45" s="32"/>
      <c r="H45" s="100"/>
      <c r="I45" s="26">
        <f>IF(C45="",0,'所属データ'!$A$15)</f>
        <v>0</v>
      </c>
      <c r="J45" s="15"/>
      <c r="K45" s="35"/>
    </row>
    <row r="46" spans="1:11" ht="14.25" customHeight="1">
      <c r="A46" s="66">
        <v>41</v>
      </c>
      <c r="B46" s="28"/>
      <c r="C46" s="53"/>
      <c r="D46" s="53"/>
      <c r="E46" s="112">
        <f>'所属データ'!$E$3</f>
        <v>0</v>
      </c>
      <c r="F46" s="54"/>
      <c r="G46" s="31"/>
      <c r="H46" s="99"/>
      <c r="I46" s="26">
        <f>IF(C46="",0,'所属データ'!$A$15)</f>
        <v>0</v>
      </c>
      <c r="J46" s="15"/>
      <c r="K46" s="35"/>
    </row>
    <row r="47" spans="1:11" ht="14.25" customHeight="1">
      <c r="A47" s="67">
        <v>42</v>
      </c>
      <c r="B47" s="28"/>
      <c r="C47" s="53"/>
      <c r="D47" s="53"/>
      <c r="E47" s="112">
        <f>'所属データ'!$E$3</f>
        <v>0</v>
      </c>
      <c r="F47" s="54"/>
      <c r="G47" s="31"/>
      <c r="H47" s="99"/>
      <c r="I47" s="26">
        <f>IF(C47="",0,'所属データ'!$A$15)</f>
        <v>0</v>
      </c>
      <c r="J47" s="15"/>
      <c r="K47" s="35"/>
    </row>
    <row r="48" spans="1:11" ht="14.25" customHeight="1">
      <c r="A48" s="67">
        <v>43</v>
      </c>
      <c r="B48" s="28"/>
      <c r="C48" s="53"/>
      <c r="D48" s="53"/>
      <c r="E48" s="112">
        <f>'所属データ'!$E$3</f>
        <v>0</v>
      </c>
      <c r="F48" s="54"/>
      <c r="G48" s="31"/>
      <c r="H48" s="99"/>
      <c r="I48" s="26">
        <f>IF(C48="",0,'所属データ'!$A$15)</f>
        <v>0</v>
      </c>
      <c r="J48" s="15"/>
      <c r="K48" s="35"/>
    </row>
    <row r="49" spans="1:11" ht="14.25" customHeight="1">
      <c r="A49" s="67">
        <v>44</v>
      </c>
      <c r="B49" s="28"/>
      <c r="C49" s="53"/>
      <c r="D49" s="53"/>
      <c r="E49" s="112">
        <f>'所属データ'!$E$3</f>
        <v>0</v>
      </c>
      <c r="F49" s="54"/>
      <c r="G49" s="31"/>
      <c r="H49" s="99"/>
      <c r="I49" s="26">
        <f>IF(C49="",0,'所属データ'!$A$15)</f>
        <v>0</v>
      </c>
      <c r="J49" s="15"/>
      <c r="K49" s="35"/>
    </row>
    <row r="50" spans="1:11" ht="14.25" customHeight="1" thickBot="1">
      <c r="A50" s="68">
        <v>45</v>
      </c>
      <c r="B50" s="36"/>
      <c r="C50" s="55"/>
      <c r="D50" s="55"/>
      <c r="E50" s="113">
        <f>'所属データ'!$E$3</f>
        <v>0</v>
      </c>
      <c r="F50" s="56"/>
      <c r="G50" s="32"/>
      <c r="H50" s="100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14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97</v>
      </c>
      <c r="D55" s="17"/>
      <c r="E55" t="s">
        <v>34</v>
      </c>
    </row>
    <row r="56" spans="2:5" ht="13.5" hidden="1">
      <c r="B56" s="14" t="s">
        <v>96</v>
      </c>
      <c r="D56" s="17"/>
      <c r="E56" t="s">
        <v>35</v>
      </c>
    </row>
    <row r="57" spans="2:5" ht="13.5" hidden="1">
      <c r="B57" s="14" t="s">
        <v>80</v>
      </c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spans="4:5" ht="13.5" hidden="1">
      <c r="D63" s="17"/>
      <c r="E63" t="s">
        <v>42</v>
      </c>
    </row>
    <row r="64" spans="3:5" ht="13.5" hidden="1">
      <c r="C64" s="17"/>
      <c r="D64" s="17"/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OR(AND($B$52&lt;=B6,B6&lt;=$C$52),AND($D$52&lt;=B6,B6&lt;=$E$52),AND($F$52&lt;=B6,B6&lt;=$G$52))</formula1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$B$55:$B$58</formula1>
    </dataValidation>
    <dataValidation type="list" allowBlank="1" showInputMessage="1" showErrorMessage="1" prompt="▼ボタンをクリック&#10;　リストから選択。" sqref="G6">
      <formula1>$B$55:$B$58</formula1>
    </dataValidation>
  </dataValidations>
  <printOptions/>
  <pageMargins left="0.26" right="0.19" top="0.75" bottom="0.33" header="0.41" footer="0.51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5.875" style="14" customWidth="1"/>
    <col min="4" max="4" width="14.875" style="14" customWidth="1"/>
    <col min="5" max="5" width="6.875" style="14" customWidth="1"/>
    <col min="6" max="6" width="3.375" style="14" customWidth="1"/>
    <col min="7" max="7" width="14.375" style="14" customWidth="1"/>
    <col min="8" max="8" width="11.25390625" style="14" customWidth="1"/>
    <col min="9" max="9" width="7.625" style="26" hidden="1" customWidth="1"/>
    <col min="10" max="10" width="9.00390625" style="14" customWidth="1"/>
    <col min="11" max="11" width="10.00390625" style="14" customWidth="1"/>
    <col min="12" max="16384" width="9.00390625" style="14" customWidth="1"/>
  </cols>
  <sheetData>
    <row r="1" spans="1:16" ht="14.25" customHeight="1">
      <c r="A1" s="156" t="s">
        <v>102</v>
      </c>
      <c r="B1" s="157"/>
      <c r="C1" s="147" t="s">
        <v>84</v>
      </c>
      <c r="D1" s="135"/>
      <c r="E1" s="105"/>
      <c r="F1" s="34" t="str">
        <f>"所属長名：  "&amp;'所属データ'!$C$6&amp;"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>
      <c r="A2" s="158"/>
      <c r="B2" s="159"/>
      <c r="C2" s="148" t="str">
        <f>"所属名："&amp;'所属データ'!$C$3</f>
        <v>所属名：</v>
      </c>
      <c r="D2" s="149"/>
      <c r="E2" s="106"/>
      <c r="F2" s="34" t="str">
        <f>"責任者名："&amp;'所属データ'!$E$6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>
      <c r="A3" s="160"/>
      <c r="B3" s="160"/>
      <c r="C3" s="160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>
      <c r="A4" s="161" t="s">
        <v>3</v>
      </c>
      <c r="B4" s="150" t="s">
        <v>12</v>
      </c>
      <c r="C4" s="43" t="s">
        <v>5</v>
      </c>
      <c r="D4" s="43" t="s">
        <v>4</v>
      </c>
      <c r="E4" s="63" t="s">
        <v>88</v>
      </c>
      <c r="F4" s="154" t="s">
        <v>9</v>
      </c>
      <c r="G4" s="152" t="s">
        <v>31</v>
      </c>
      <c r="H4" s="153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>
      <c r="A5" s="162"/>
      <c r="B5" s="151"/>
      <c r="C5" s="44" t="s">
        <v>7</v>
      </c>
      <c r="D5" s="44" t="s">
        <v>7</v>
      </c>
      <c r="E5" s="111" t="s">
        <v>90</v>
      </c>
      <c r="F5" s="155"/>
      <c r="G5" s="45" t="s">
        <v>10</v>
      </c>
      <c r="H5" s="101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>
      <c r="A6" s="69">
        <v>1</v>
      </c>
      <c r="B6" s="46"/>
      <c r="C6" s="57"/>
      <c r="D6" s="57"/>
      <c r="E6" s="108">
        <f>'所属データ'!$E$3</f>
        <v>0</v>
      </c>
      <c r="F6" s="58"/>
      <c r="G6" s="49"/>
      <c r="H6" s="102"/>
      <c r="I6" s="26">
        <f>IF(C6="",0,'所属データ'!$A$15)</f>
        <v>0</v>
      </c>
      <c r="J6" s="15"/>
      <c r="K6" s="35"/>
      <c r="L6" s="18"/>
      <c r="M6" s="18"/>
      <c r="N6" s="18"/>
      <c r="O6" s="18"/>
      <c r="P6" s="18"/>
    </row>
    <row r="7" spans="1:9" ht="14.25" customHeight="1">
      <c r="A7" s="70">
        <v>2</v>
      </c>
      <c r="B7" s="48"/>
      <c r="C7" s="59"/>
      <c r="D7" s="59"/>
      <c r="E7" s="109">
        <f>'所属データ'!$E$3</f>
        <v>0</v>
      </c>
      <c r="F7" s="60"/>
      <c r="G7" s="50"/>
      <c r="H7" s="103"/>
      <c r="I7" s="26">
        <f>IF(C7="",0,'所属データ'!$A$15)</f>
        <v>0</v>
      </c>
    </row>
    <row r="8" spans="1:12" ht="14.25" customHeight="1">
      <c r="A8" s="70">
        <v>3</v>
      </c>
      <c r="B8" s="48"/>
      <c r="C8" s="59"/>
      <c r="D8" s="59"/>
      <c r="E8" s="109">
        <f>'所属データ'!$E$3</f>
        <v>0</v>
      </c>
      <c r="F8" s="60"/>
      <c r="G8" s="50"/>
      <c r="H8" s="103"/>
      <c r="I8" s="26">
        <f>IF(C8="",0,'所属データ'!$A$15)</f>
        <v>0</v>
      </c>
      <c r="J8" s="15"/>
      <c r="K8" s="35"/>
      <c r="L8" s="18"/>
    </row>
    <row r="9" spans="1:12" ht="14.25" customHeight="1">
      <c r="A9" s="70">
        <v>4</v>
      </c>
      <c r="B9" s="48"/>
      <c r="C9" s="59"/>
      <c r="D9" s="59"/>
      <c r="E9" s="109">
        <f>'所属データ'!$E$3</f>
        <v>0</v>
      </c>
      <c r="F9" s="60"/>
      <c r="G9" s="50"/>
      <c r="H9" s="103"/>
      <c r="I9" s="26">
        <f>IF(C9="",0,'所属データ'!$A$15)</f>
        <v>0</v>
      </c>
      <c r="J9" s="15"/>
      <c r="K9" s="35"/>
      <c r="L9" s="18"/>
    </row>
    <row r="10" spans="1:12" ht="14.25" customHeight="1" thickBot="1">
      <c r="A10" s="71">
        <v>5</v>
      </c>
      <c r="B10" s="47"/>
      <c r="C10" s="61"/>
      <c r="D10" s="61"/>
      <c r="E10" s="110">
        <f>'所属データ'!$E$3</f>
        <v>0</v>
      </c>
      <c r="F10" s="62"/>
      <c r="G10" s="51"/>
      <c r="H10" s="104"/>
      <c r="I10" s="26">
        <f>IF(C10="",0,'所属データ'!$A$15)</f>
        <v>0</v>
      </c>
      <c r="J10" s="15"/>
      <c r="K10" s="35"/>
      <c r="L10" s="18"/>
    </row>
    <row r="11" spans="1:12" ht="14.25" customHeight="1">
      <c r="A11" s="69">
        <v>6</v>
      </c>
      <c r="B11" s="46"/>
      <c r="C11" s="57"/>
      <c r="D11" s="57"/>
      <c r="E11" s="108">
        <f>'所属データ'!$E$3</f>
        <v>0</v>
      </c>
      <c r="F11" s="58"/>
      <c r="G11" s="49"/>
      <c r="H11" s="102"/>
      <c r="I11" s="26">
        <f>IF(C11="",0,'所属データ'!$A$15)</f>
        <v>0</v>
      </c>
      <c r="J11" s="15"/>
      <c r="K11" s="35"/>
      <c r="L11" s="18"/>
    </row>
    <row r="12" spans="1:12" ht="14.25" customHeight="1">
      <c r="A12" s="70">
        <v>7</v>
      </c>
      <c r="B12" s="48"/>
      <c r="C12" s="59"/>
      <c r="D12" s="59"/>
      <c r="E12" s="109">
        <f>'所属データ'!$E$3</f>
        <v>0</v>
      </c>
      <c r="F12" s="60"/>
      <c r="G12" s="50"/>
      <c r="H12" s="103"/>
      <c r="I12" s="26">
        <f>IF(C12="",0,'所属データ'!$A$15)</f>
        <v>0</v>
      </c>
      <c r="J12" s="15"/>
      <c r="K12" s="35"/>
      <c r="L12" s="18"/>
    </row>
    <row r="13" spans="1:11" ht="14.25" customHeight="1">
      <c r="A13" s="70">
        <v>8</v>
      </c>
      <c r="B13" s="48"/>
      <c r="C13" s="59"/>
      <c r="D13" s="59"/>
      <c r="E13" s="109">
        <f>'所属データ'!$E$3</f>
        <v>0</v>
      </c>
      <c r="F13" s="60"/>
      <c r="G13" s="50"/>
      <c r="H13" s="103"/>
      <c r="I13" s="26">
        <f>IF(C13="",0,'所属データ'!$A$15)</f>
        <v>0</v>
      </c>
      <c r="J13" s="15"/>
      <c r="K13" s="35"/>
    </row>
    <row r="14" spans="1:11" ht="14.25" customHeight="1">
      <c r="A14" s="70">
        <v>9</v>
      </c>
      <c r="B14" s="48"/>
      <c r="C14" s="59"/>
      <c r="D14" s="59"/>
      <c r="E14" s="109">
        <f>'所属データ'!$E$3</f>
        <v>0</v>
      </c>
      <c r="F14" s="60"/>
      <c r="G14" s="50"/>
      <c r="H14" s="103"/>
      <c r="I14" s="26">
        <f>IF(C14="",0,'所属データ'!$A$15)</f>
        <v>0</v>
      </c>
      <c r="J14" s="15"/>
      <c r="K14" s="35"/>
    </row>
    <row r="15" spans="1:11" ht="14.25" customHeight="1" thickBot="1">
      <c r="A15" s="71">
        <v>10</v>
      </c>
      <c r="B15" s="47"/>
      <c r="C15" s="61"/>
      <c r="D15" s="61"/>
      <c r="E15" s="110">
        <f>'所属データ'!$E$3</f>
        <v>0</v>
      </c>
      <c r="F15" s="62"/>
      <c r="G15" s="51"/>
      <c r="H15" s="104"/>
      <c r="I15" s="26">
        <f>IF(C15="",0,'所属データ'!$A$15)</f>
        <v>0</v>
      </c>
      <c r="J15" s="15"/>
      <c r="K15" s="35"/>
    </row>
    <row r="16" spans="1:11" ht="14.25" customHeight="1">
      <c r="A16" s="69">
        <v>11</v>
      </c>
      <c r="B16" s="46"/>
      <c r="C16" s="57"/>
      <c r="D16" s="57"/>
      <c r="E16" s="108">
        <f>'所属データ'!$E$3</f>
        <v>0</v>
      </c>
      <c r="F16" s="58"/>
      <c r="G16" s="49"/>
      <c r="H16" s="102"/>
      <c r="I16" s="26">
        <f>IF(C16="",0,'所属データ'!$A$15)</f>
        <v>0</v>
      </c>
      <c r="J16" s="15"/>
      <c r="K16" s="35"/>
    </row>
    <row r="17" spans="1:11" ht="14.25" customHeight="1">
      <c r="A17" s="70">
        <v>12</v>
      </c>
      <c r="B17" s="48"/>
      <c r="C17" s="59"/>
      <c r="D17" s="59"/>
      <c r="E17" s="109">
        <f>'所属データ'!$E$3</f>
        <v>0</v>
      </c>
      <c r="F17" s="60"/>
      <c r="G17" s="50"/>
      <c r="H17" s="103"/>
      <c r="I17" s="26">
        <f>IF(C17="",0,'所属データ'!$A$15)</f>
        <v>0</v>
      </c>
      <c r="J17" s="15"/>
      <c r="K17" s="35"/>
    </row>
    <row r="18" spans="1:11" ht="14.25" customHeight="1">
      <c r="A18" s="70">
        <v>13</v>
      </c>
      <c r="B18" s="48"/>
      <c r="C18" s="59"/>
      <c r="D18" s="59"/>
      <c r="E18" s="109">
        <f>'所属データ'!$E$3</f>
        <v>0</v>
      </c>
      <c r="F18" s="60"/>
      <c r="G18" s="50"/>
      <c r="H18" s="103"/>
      <c r="I18" s="26">
        <f>IF(C18="",0,'所属データ'!$A$15)</f>
        <v>0</v>
      </c>
      <c r="J18" s="15"/>
      <c r="K18" s="35"/>
    </row>
    <row r="19" spans="1:11" ht="14.25" customHeight="1">
      <c r="A19" s="70">
        <v>14</v>
      </c>
      <c r="B19" s="48"/>
      <c r="C19" s="59"/>
      <c r="D19" s="59"/>
      <c r="E19" s="109">
        <f>'所属データ'!$E$3</f>
        <v>0</v>
      </c>
      <c r="F19" s="60"/>
      <c r="G19" s="50"/>
      <c r="H19" s="103"/>
      <c r="I19" s="26">
        <f>IF(C19="",0,'所属データ'!$A$15)</f>
        <v>0</v>
      </c>
      <c r="J19" s="15"/>
      <c r="K19" s="35"/>
    </row>
    <row r="20" spans="1:11" ht="14.25" customHeight="1" thickBot="1">
      <c r="A20" s="71">
        <v>15</v>
      </c>
      <c r="B20" s="47"/>
      <c r="C20" s="61"/>
      <c r="D20" s="61"/>
      <c r="E20" s="110">
        <f>'所属データ'!$E$3</f>
        <v>0</v>
      </c>
      <c r="F20" s="62"/>
      <c r="G20" s="51"/>
      <c r="H20" s="104"/>
      <c r="I20" s="26">
        <f>IF(C20="",0,'所属データ'!$A$15)</f>
        <v>0</v>
      </c>
      <c r="J20" s="15"/>
      <c r="K20" s="35"/>
    </row>
    <row r="21" spans="1:11" ht="14.25" customHeight="1">
      <c r="A21" s="69">
        <v>16</v>
      </c>
      <c r="B21" s="46"/>
      <c r="C21" s="57"/>
      <c r="D21" s="57"/>
      <c r="E21" s="108">
        <f>'所属データ'!$E$3</f>
        <v>0</v>
      </c>
      <c r="F21" s="58"/>
      <c r="G21" s="49"/>
      <c r="H21" s="102"/>
      <c r="I21" s="26">
        <f>IF(C21="",0,'所属データ'!$A$15)</f>
        <v>0</v>
      </c>
      <c r="J21" s="15"/>
      <c r="K21" s="35"/>
    </row>
    <row r="22" spans="1:11" ht="14.25" customHeight="1">
      <c r="A22" s="70">
        <v>17</v>
      </c>
      <c r="B22" s="48"/>
      <c r="C22" s="59"/>
      <c r="D22" s="59"/>
      <c r="E22" s="109">
        <f>'所属データ'!$E$3</f>
        <v>0</v>
      </c>
      <c r="F22" s="60"/>
      <c r="G22" s="50"/>
      <c r="H22" s="103"/>
      <c r="I22" s="26">
        <f>IF(C22="",0,'所属データ'!$A$15)</f>
        <v>0</v>
      </c>
      <c r="J22" s="15"/>
      <c r="K22" s="35"/>
    </row>
    <row r="23" spans="1:11" ht="14.25" customHeight="1">
      <c r="A23" s="70">
        <v>18</v>
      </c>
      <c r="B23" s="48"/>
      <c r="C23" s="59"/>
      <c r="D23" s="59"/>
      <c r="E23" s="109">
        <f>'所属データ'!$E$3</f>
        <v>0</v>
      </c>
      <c r="F23" s="60"/>
      <c r="G23" s="50"/>
      <c r="H23" s="103"/>
      <c r="I23" s="26">
        <f>IF(C23="",0,'所属データ'!$A$15)</f>
        <v>0</v>
      </c>
      <c r="J23" s="15"/>
      <c r="K23" s="35"/>
    </row>
    <row r="24" spans="1:11" ht="14.25" customHeight="1">
      <c r="A24" s="70">
        <v>19</v>
      </c>
      <c r="B24" s="48"/>
      <c r="C24" s="59"/>
      <c r="D24" s="59"/>
      <c r="E24" s="109">
        <f>'所属データ'!$E$3</f>
        <v>0</v>
      </c>
      <c r="F24" s="60"/>
      <c r="G24" s="50"/>
      <c r="H24" s="103"/>
      <c r="I24" s="26">
        <f>IF(C24="",0,'所属データ'!$A$15)</f>
        <v>0</v>
      </c>
      <c r="J24" s="15"/>
      <c r="K24" s="35"/>
    </row>
    <row r="25" spans="1:11" ht="14.25" customHeight="1" thickBot="1">
      <c r="A25" s="71">
        <v>20</v>
      </c>
      <c r="B25" s="47"/>
      <c r="C25" s="61"/>
      <c r="D25" s="61"/>
      <c r="E25" s="110">
        <f>'所属データ'!$E$3</f>
        <v>0</v>
      </c>
      <c r="F25" s="62"/>
      <c r="G25" s="51"/>
      <c r="H25" s="104"/>
      <c r="I25" s="26">
        <f>IF(C25="",0,'所属データ'!$A$15)</f>
        <v>0</v>
      </c>
      <c r="J25" s="15"/>
      <c r="K25" s="35"/>
    </row>
    <row r="26" spans="1:11" ht="14.25" customHeight="1">
      <c r="A26" s="69">
        <v>21</v>
      </c>
      <c r="B26" s="46"/>
      <c r="C26" s="57"/>
      <c r="D26" s="57"/>
      <c r="E26" s="108">
        <f>'所属データ'!$E$3</f>
        <v>0</v>
      </c>
      <c r="F26" s="58"/>
      <c r="G26" s="49"/>
      <c r="H26" s="102"/>
      <c r="I26" s="26">
        <f>IF(C26="",0,'所属データ'!$A$15)</f>
        <v>0</v>
      </c>
      <c r="J26" s="15"/>
      <c r="K26" s="35"/>
    </row>
    <row r="27" spans="1:11" ht="14.25" customHeight="1">
      <c r="A27" s="70">
        <v>22</v>
      </c>
      <c r="B27" s="48"/>
      <c r="C27" s="59"/>
      <c r="D27" s="59"/>
      <c r="E27" s="109">
        <f>'所属データ'!$E$3</f>
        <v>0</v>
      </c>
      <c r="F27" s="60"/>
      <c r="G27" s="50"/>
      <c r="H27" s="103"/>
      <c r="I27" s="26">
        <f>IF(C27="",0,'所属データ'!$A$15)</f>
        <v>0</v>
      </c>
      <c r="J27" s="15"/>
      <c r="K27" s="35"/>
    </row>
    <row r="28" spans="1:11" ht="14.25" customHeight="1">
      <c r="A28" s="70">
        <v>23</v>
      </c>
      <c r="B28" s="48"/>
      <c r="C28" s="59"/>
      <c r="D28" s="59"/>
      <c r="E28" s="109">
        <f>'所属データ'!$E$3</f>
        <v>0</v>
      </c>
      <c r="F28" s="60"/>
      <c r="G28" s="50"/>
      <c r="H28" s="103"/>
      <c r="I28" s="26">
        <f>IF(C28="",0,'所属データ'!$A$15)</f>
        <v>0</v>
      </c>
      <c r="J28" s="15"/>
      <c r="K28" s="35"/>
    </row>
    <row r="29" spans="1:11" ht="14.25" customHeight="1">
      <c r="A29" s="70">
        <v>24</v>
      </c>
      <c r="B29" s="48"/>
      <c r="C29" s="59"/>
      <c r="D29" s="59"/>
      <c r="E29" s="109">
        <f>'所属データ'!$E$3</f>
        <v>0</v>
      </c>
      <c r="F29" s="60"/>
      <c r="G29" s="50"/>
      <c r="H29" s="103"/>
      <c r="I29" s="26">
        <f>IF(C29="",0,'所属データ'!$A$15)</f>
        <v>0</v>
      </c>
      <c r="J29" s="15"/>
      <c r="K29" s="35"/>
    </row>
    <row r="30" spans="1:11" ht="14.25" customHeight="1" thickBot="1">
      <c r="A30" s="71">
        <v>25</v>
      </c>
      <c r="B30" s="47"/>
      <c r="C30" s="61"/>
      <c r="D30" s="61"/>
      <c r="E30" s="110">
        <f>'所属データ'!$E$3</f>
        <v>0</v>
      </c>
      <c r="F30" s="62"/>
      <c r="G30" s="51"/>
      <c r="H30" s="104"/>
      <c r="I30" s="26">
        <f>IF(C30="",0,'所属データ'!$A$15)</f>
        <v>0</v>
      </c>
      <c r="J30" s="15"/>
      <c r="K30" s="35"/>
    </row>
    <row r="31" spans="1:11" ht="14.25" customHeight="1">
      <c r="A31" s="69">
        <v>26</v>
      </c>
      <c r="B31" s="46"/>
      <c r="C31" s="57"/>
      <c r="D31" s="57"/>
      <c r="E31" s="108">
        <f>'所属データ'!$E$3</f>
        <v>0</v>
      </c>
      <c r="F31" s="58"/>
      <c r="G31" s="49"/>
      <c r="H31" s="102"/>
      <c r="I31" s="26">
        <f>IF(C31="",0,'所属データ'!$A$15)</f>
        <v>0</v>
      </c>
      <c r="J31" s="15"/>
      <c r="K31" s="35"/>
    </row>
    <row r="32" spans="1:11" ht="14.25" customHeight="1">
      <c r="A32" s="70">
        <v>27</v>
      </c>
      <c r="B32" s="48"/>
      <c r="C32" s="59"/>
      <c r="D32" s="59"/>
      <c r="E32" s="109">
        <f>'所属データ'!$E$3</f>
        <v>0</v>
      </c>
      <c r="F32" s="60"/>
      <c r="G32" s="50"/>
      <c r="H32" s="103"/>
      <c r="I32" s="26">
        <f>IF(C32="",0,'所属データ'!$A$15)</f>
        <v>0</v>
      </c>
      <c r="J32" s="15"/>
      <c r="K32" s="35"/>
    </row>
    <row r="33" spans="1:11" ht="14.25" customHeight="1">
      <c r="A33" s="70">
        <v>28</v>
      </c>
      <c r="B33" s="48"/>
      <c r="C33" s="59"/>
      <c r="D33" s="59"/>
      <c r="E33" s="109">
        <f>'所属データ'!$E$3</f>
        <v>0</v>
      </c>
      <c r="F33" s="60"/>
      <c r="G33" s="50"/>
      <c r="H33" s="103"/>
      <c r="I33" s="26">
        <f>IF(C33="",0,'所属データ'!$A$15)</f>
        <v>0</v>
      </c>
      <c r="J33" s="15"/>
      <c r="K33" s="35"/>
    </row>
    <row r="34" spans="1:11" ht="14.25" customHeight="1">
      <c r="A34" s="70">
        <v>29</v>
      </c>
      <c r="B34" s="48"/>
      <c r="C34" s="59"/>
      <c r="D34" s="59"/>
      <c r="E34" s="109">
        <f>'所属データ'!$E$3</f>
        <v>0</v>
      </c>
      <c r="F34" s="60"/>
      <c r="G34" s="50"/>
      <c r="H34" s="103"/>
      <c r="I34" s="26">
        <f>IF(C34="",0,'所属データ'!$A$15)</f>
        <v>0</v>
      </c>
      <c r="J34" s="15"/>
      <c r="K34" s="35"/>
    </row>
    <row r="35" spans="1:11" ht="14.25" customHeight="1" thickBot="1">
      <c r="A35" s="71">
        <v>30</v>
      </c>
      <c r="B35" s="47"/>
      <c r="C35" s="61"/>
      <c r="D35" s="61"/>
      <c r="E35" s="110">
        <f>'所属データ'!$E$3</f>
        <v>0</v>
      </c>
      <c r="F35" s="62"/>
      <c r="G35" s="51"/>
      <c r="H35" s="104"/>
      <c r="I35" s="26">
        <f>IF(C35="",0,'所属データ'!$A$15)</f>
        <v>0</v>
      </c>
      <c r="J35" s="15"/>
      <c r="K35" s="35"/>
    </row>
    <row r="36" spans="1:11" ht="14.25" customHeight="1">
      <c r="A36" s="69">
        <v>31</v>
      </c>
      <c r="B36" s="46"/>
      <c r="C36" s="57"/>
      <c r="D36" s="57"/>
      <c r="E36" s="108">
        <f>'所属データ'!$E$3</f>
        <v>0</v>
      </c>
      <c r="F36" s="58"/>
      <c r="G36" s="49"/>
      <c r="H36" s="102"/>
      <c r="I36" s="26">
        <f>IF(C36="",0,'所属データ'!$A$15)</f>
        <v>0</v>
      </c>
      <c r="J36" s="15"/>
      <c r="K36" s="35"/>
    </row>
    <row r="37" spans="1:11" ht="14.25" customHeight="1">
      <c r="A37" s="70">
        <v>32</v>
      </c>
      <c r="B37" s="48"/>
      <c r="C37" s="59"/>
      <c r="D37" s="59"/>
      <c r="E37" s="109">
        <f>'所属データ'!$E$3</f>
        <v>0</v>
      </c>
      <c r="F37" s="60"/>
      <c r="G37" s="50"/>
      <c r="H37" s="103"/>
      <c r="I37" s="26">
        <f>IF(C37="",0,'所属データ'!$A$15)</f>
        <v>0</v>
      </c>
      <c r="J37" s="15"/>
      <c r="K37" s="35"/>
    </row>
    <row r="38" spans="1:11" ht="14.25" customHeight="1">
      <c r="A38" s="70">
        <v>33</v>
      </c>
      <c r="B38" s="48"/>
      <c r="C38" s="59"/>
      <c r="D38" s="59"/>
      <c r="E38" s="109">
        <f>'所属データ'!$E$3</f>
        <v>0</v>
      </c>
      <c r="F38" s="60"/>
      <c r="G38" s="50"/>
      <c r="H38" s="103"/>
      <c r="I38" s="26">
        <f>IF(C38="",0,'所属データ'!$A$15)</f>
        <v>0</v>
      </c>
      <c r="J38" s="15"/>
      <c r="K38" s="35"/>
    </row>
    <row r="39" spans="1:11" ht="14.25" customHeight="1">
      <c r="A39" s="70">
        <v>34</v>
      </c>
      <c r="B39" s="48"/>
      <c r="C39" s="59"/>
      <c r="D39" s="59"/>
      <c r="E39" s="109">
        <f>'所属データ'!$E$3</f>
        <v>0</v>
      </c>
      <c r="F39" s="60"/>
      <c r="G39" s="50"/>
      <c r="H39" s="103"/>
      <c r="I39" s="26">
        <f>IF(C39="",0,'所属データ'!$A$15)</f>
        <v>0</v>
      </c>
      <c r="J39" s="15"/>
      <c r="K39" s="35"/>
    </row>
    <row r="40" spans="1:11" ht="14.25" customHeight="1" thickBot="1">
      <c r="A40" s="71">
        <v>35</v>
      </c>
      <c r="B40" s="47"/>
      <c r="C40" s="61"/>
      <c r="D40" s="61"/>
      <c r="E40" s="110">
        <f>'所属データ'!$E$3</f>
        <v>0</v>
      </c>
      <c r="F40" s="62"/>
      <c r="G40" s="51"/>
      <c r="H40" s="104"/>
      <c r="I40" s="26">
        <f>IF(C40="",0,'所属データ'!$A$15)</f>
        <v>0</v>
      </c>
      <c r="J40" s="15"/>
      <c r="K40" s="35"/>
    </row>
    <row r="41" spans="1:11" ht="14.25" customHeight="1">
      <c r="A41" s="69">
        <v>36</v>
      </c>
      <c r="B41" s="46"/>
      <c r="C41" s="57"/>
      <c r="D41" s="57"/>
      <c r="E41" s="108">
        <f>'所属データ'!$E$3</f>
        <v>0</v>
      </c>
      <c r="F41" s="58"/>
      <c r="G41" s="49"/>
      <c r="H41" s="102"/>
      <c r="I41" s="26">
        <f>IF(C41="",0,'所属データ'!$A$15)</f>
        <v>0</v>
      </c>
      <c r="J41" s="15"/>
      <c r="K41" s="35"/>
    </row>
    <row r="42" spans="1:11" ht="14.25" customHeight="1">
      <c r="A42" s="70">
        <v>37</v>
      </c>
      <c r="B42" s="48"/>
      <c r="C42" s="59"/>
      <c r="D42" s="59"/>
      <c r="E42" s="109">
        <f>'所属データ'!$E$3</f>
        <v>0</v>
      </c>
      <c r="F42" s="60"/>
      <c r="G42" s="50"/>
      <c r="H42" s="103"/>
      <c r="I42" s="26">
        <f>IF(C42="",0,'所属データ'!$A$15)</f>
        <v>0</v>
      </c>
      <c r="J42" s="15"/>
      <c r="K42" s="35"/>
    </row>
    <row r="43" spans="1:11" ht="14.25" customHeight="1">
      <c r="A43" s="70">
        <v>38</v>
      </c>
      <c r="B43" s="48"/>
      <c r="C43" s="59"/>
      <c r="D43" s="59"/>
      <c r="E43" s="109">
        <f>'所属データ'!$E$3</f>
        <v>0</v>
      </c>
      <c r="F43" s="60"/>
      <c r="G43" s="50"/>
      <c r="H43" s="103"/>
      <c r="I43" s="26">
        <f>IF(C43="",0,'所属データ'!$A$15)</f>
        <v>0</v>
      </c>
      <c r="J43" s="15"/>
      <c r="K43" s="35"/>
    </row>
    <row r="44" spans="1:11" ht="14.25" customHeight="1">
      <c r="A44" s="70">
        <v>39</v>
      </c>
      <c r="B44" s="48"/>
      <c r="C44" s="59"/>
      <c r="D44" s="59"/>
      <c r="E44" s="109">
        <f>'所属データ'!$E$3</f>
        <v>0</v>
      </c>
      <c r="F44" s="60"/>
      <c r="G44" s="50"/>
      <c r="H44" s="103"/>
      <c r="I44" s="26">
        <f>IF(C44="",0,'所属データ'!$A$15)</f>
        <v>0</v>
      </c>
      <c r="J44" s="15"/>
      <c r="K44" s="35"/>
    </row>
    <row r="45" spans="1:11" ht="14.25" customHeight="1" thickBot="1">
      <c r="A45" s="71">
        <v>40</v>
      </c>
      <c r="B45" s="47"/>
      <c r="C45" s="61"/>
      <c r="D45" s="61"/>
      <c r="E45" s="110">
        <f>'所属データ'!$E$3</f>
        <v>0</v>
      </c>
      <c r="F45" s="62"/>
      <c r="G45" s="51"/>
      <c r="H45" s="104"/>
      <c r="I45" s="26">
        <f>IF(C45="",0,'所属データ'!$A$15)</f>
        <v>0</v>
      </c>
      <c r="J45" s="15"/>
      <c r="K45" s="35"/>
    </row>
    <row r="46" spans="1:11" ht="14.25" customHeight="1">
      <c r="A46" s="69">
        <v>41</v>
      </c>
      <c r="B46" s="46"/>
      <c r="C46" s="57"/>
      <c r="D46" s="57"/>
      <c r="E46" s="108">
        <f>'所属データ'!$E$3</f>
        <v>0</v>
      </c>
      <c r="F46" s="58"/>
      <c r="G46" s="49"/>
      <c r="H46" s="102"/>
      <c r="I46" s="26">
        <f>IF(C46="",0,'所属データ'!$A$15)</f>
        <v>0</v>
      </c>
      <c r="J46" s="15"/>
      <c r="K46" s="35"/>
    </row>
    <row r="47" spans="1:11" ht="14.25" customHeight="1">
      <c r="A47" s="70">
        <v>42</v>
      </c>
      <c r="B47" s="48"/>
      <c r="C47" s="59"/>
      <c r="D47" s="59"/>
      <c r="E47" s="109">
        <f>'所属データ'!$E$3</f>
        <v>0</v>
      </c>
      <c r="F47" s="60"/>
      <c r="G47" s="50"/>
      <c r="H47" s="103"/>
      <c r="I47" s="26">
        <f>IF(C47="",0,'所属データ'!$A$15)</f>
        <v>0</v>
      </c>
      <c r="J47" s="15"/>
      <c r="K47" s="35"/>
    </row>
    <row r="48" spans="1:11" ht="14.25" customHeight="1">
      <c r="A48" s="70">
        <v>43</v>
      </c>
      <c r="B48" s="48"/>
      <c r="C48" s="59"/>
      <c r="D48" s="59"/>
      <c r="E48" s="109">
        <f>'所属データ'!$E$3</f>
        <v>0</v>
      </c>
      <c r="F48" s="60"/>
      <c r="G48" s="50"/>
      <c r="H48" s="103"/>
      <c r="I48" s="26">
        <f>IF(C48="",0,'所属データ'!$A$15)</f>
        <v>0</v>
      </c>
      <c r="J48" s="15"/>
      <c r="K48" s="35"/>
    </row>
    <row r="49" spans="1:11" ht="14.25" customHeight="1">
      <c r="A49" s="70">
        <v>44</v>
      </c>
      <c r="B49" s="48"/>
      <c r="C49" s="59"/>
      <c r="D49" s="59"/>
      <c r="E49" s="109">
        <f>'所属データ'!$E$3</f>
        <v>0</v>
      </c>
      <c r="F49" s="60"/>
      <c r="G49" s="50"/>
      <c r="H49" s="103"/>
      <c r="I49" s="26">
        <f>IF(C49="",0,'所属データ'!$A$15)</f>
        <v>0</v>
      </c>
      <c r="J49" s="15"/>
      <c r="K49" s="35"/>
    </row>
    <row r="50" spans="1:11" ht="14.25" customHeight="1" thickBot="1">
      <c r="A50" s="71">
        <v>45</v>
      </c>
      <c r="B50" s="47"/>
      <c r="C50" s="61"/>
      <c r="D50" s="61"/>
      <c r="E50" s="110">
        <f>'所属データ'!$E$3</f>
        <v>0</v>
      </c>
      <c r="F50" s="62"/>
      <c r="G50" s="51"/>
      <c r="H50" s="104"/>
      <c r="I50" s="26">
        <f>IF(C50="",0,'所属データ'!$A$15)</f>
        <v>0</v>
      </c>
      <c r="J50" s="15"/>
      <c r="K50" s="35"/>
    </row>
    <row r="52" ht="20.25" customHeight="1"/>
    <row r="53" spans="2:5" ht="13.5" hidden="1">
      <c r="B53" s="14" t="s">
        <v>15</v>
      </c>
      <c r="E53" t="s">
        <v>32</v>
      </c>
    </row>
    <row r="54" spans="2:6" ht="13.5" hidden="1">
      <c r="B54" s="14" t="s">
        <v>13</v>
      </c>
      <c r="E54" t="s">
        <v>33</v>
      </c>
      <c r="F54" s="72"/>
    </row>
    <row r="55" spans="2:5" ht="13.5" hidden="1">
      <c r="B55" s="14" t="s">
        <v>85</v>
      </c>
      <c r="D55" s="17"/>
      <c r="E55" t="s">
        <v>34</v>
      </c>
    </row>
    <row r="56" spans="2:5" ht="13.5" hidden="1">
      <c r="B56" s="14" t="s">
        <v>95</v>
      </c>
      <c r="D56" s="17"/>
      <c r="E56" t="s">
        <v>35</v>
      </c>
    </row>
    <row r="57" spans="2:5" ht="13.5" hidden="1">
      <c r="B57" s="14" t="s">
        <v>80</v>
      </c>
      <c r="D57" s="17"/>
      <c r="E57" t="s">
        <v>36</v>
      </c>
    </row>
    <row r="58" spans="4:5" ht="13.5" hidden="1">
      <c r="D58" s="17"/>
      <c r="E58" t="s">
        <v>37</v>
      </c>
    </row>
    <row r="59" spans="4:5" ht="13.5" hidden="1">
      <c r="D59" s="17"/>
      <c r="E59" t="s">
        <v>38</v>
      </c>
    </row>
    <row r="60" spans="4:5" ht="13.5" hidden="1">
      <c r="D60" s="17"/>
      <c r="E60" t="s">
        <v>39</v>
      </c>
    </row>
    <row r="61" spans="4:5" ht="13.5" hidden="1">
      <c r="D61" s="17"/>
      <c r="E61" t="s">
        <v>40</v>
      </c>
    </row>
    <row r="62" spans="4:5" ht="13.5" hidden="1">
      <c r="D62" s="17"/>
      <c r="E62" t="s">
        <v>41</v>
      </c>
    </row>
    <row r="63" ht="13.5" hidden="1">
      <c r="E63" t="s">
        <v>42</v>
      </c>
    </row>
    <row r="64" ht="13.5" hidden="1">
      <c r="E64" t="s">
        <v>43</v>
      </c>
    </row>
    <row r="65" ht="13.5" hidden="1">
      <c r="E65" t="s">
        <v>44</v>
      </c>
    </row>
    <row r="66" ht="13.5" hidden="1">
      <c r="E66" t="s">
        <v>45</v>
      </c>
    </row>
    <row r="67" ht="13.5" hidden="1">
      <c r="E67" t="s">
        <v>46</v>
      </c>
    </row>
    <row r="68" ht="13.5" hidden="1">
      <c r="E68" t="s">
        <v>47</v>
      </c>
    </row>
    <row r="69" ht="13.5" hidden="1">
      <c r="E69" t="s">
        <v>48</v>
      </c>
    </row>
    <row r="70" ht="13.5" hidden="1">
      <c r="E70" t="s">
        <v>49</v>
      </c>
    </row>
    <row r="71" ht="13.5" hidden="1">
      <c r="E71" t="s">
        <v>50</v>
      </c>
    </row>
    <row r="72" ht="13.5" hidden="1">
      <c r="E72" t="s">
        <v>51</v>
      </c>
    </row>
    <row r="73" ht="13.5" hidden="1">
      <c r="E73" t="s">
        <v>52</v>
      </c>
    </row>
    <row r="74" ht="13.5" hidden="1">
      <c r="E74" t="s">
        <v>53</v>
      </c>
    </row>
    <row r="75" ht="13.5" hidden="1">
      <c r="E75" t="s">
        <v>54</v>
      </c>
    </row>
    <row r="76" ht="13.5" hidden="1">
      <c r="E76" t="s">
        <v>55</v>
      </c>
    </row>
    <row r="77" ht="13.5" hidden="1">
      <c r="E77" t="s">
        <v>56</v>
      </c>
    </row>
    <row r="78" ht="13.5" hidden="1">
      <c r="E78" t="s">
        <v>57</v>
      </c>
    </row>
    <row r="79" ht="13.5" hidden="1">
      <c r="E79" t="s">
        <v>58</v>
      </c>
    </row>
    <row r="80" ht="13.5" hidden="1">
      <c r="E80" t="s">
        <v>59</v>
      </c>
    </row>
    <row r="81" ht="13.5" hidden="1">
      <c r="E81" t="s">
        <v>60</v>
      </c>
    </row>
    <row r="82" ht="13.5" hidden="1">
      <c r="E82" t="s">
        <v>61</v>
      </c>
    </row>
    <row r="83" ht="13.5" hidden="1">
      <c r="E83" t="s">
        <v>62</v>
      </c>
    </row>
    <row r="84" ht="13.5" hidden="1">
      <c r="E84" t="s">
        <v>63</v>
      </c>
    </row>
    <row r="85" ht="13.5" hidden="1">
      <c r="E85" t="s">
        <v>64</v>
      </c>
    </row>
    <row r="86" ht="13.5" hidden="1">
      <c r="E86" t="s">
        <v>65</v>
      </c>
    </row>
    <row r="87" ht="13.5" hidden="1">
      <c r="E87" t="s">
        <v>66</v>
      </c>
    </row>
    <row r="88" ht="13.5" hidden="1">
      <c r="E88" t="s">
        <v>67</v>
      </c>
    </row>
    <row r="89" ht="13.5" hidden="1">
      <c r="E89" t="s">
        <v>68</v>
      </c>
    </row>
    <row r="90" ht="13.5" hidden="1">
      <c r="E90" t="s">
        <v>69</v>
      </c>
    </row>
    <row r="91" ht="13.5" hidden="1">
      <c r="E91" t="s">
        <v>70</v>
      </c>
    </row>
    <row r="92" ht="13.5" hidden="1">
      <c r="E92" t="s">
        <v>71</v>
      </c>
    </row>
    <row r="93" ht="13.5" hidden="1">
      <c r="E93" t="s">
        <v>72</v>
      </c>
    </row>
    <row r="94" ht="13.5" hidden="1">
      <c r="E94" t="s">
        <v>73</v>
      </c>
    </row>
    <row r="95" ht="13.5" hidden="1">
      <c r="E95" t="s">
        <v>74</v>
      </c>
    </row>
    <row r="96" ht="13.5" hidden="1">
      <c r="E96" t="s">
        <v>75</v>
      </c>
    </row>
    <row r="97" ht="13.5" hidden="1">
      <c r="E97" t="s">
        <v>76</v>
      </c>
    </row>
    <row r="98" ht="13.5" hidden="1">
      <c r="E98" t="s">
        <v>77</v>
      </c>
    </row>
    <row r="99" ht="13.5" hidden="1">
      <c r="E99" t="s">
        <v>78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dataValidations count="8"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OR(AND($B$52&lt;=B6,B6&lt;=$C$52),AND($D$52&lt;=B6,B6&lt;=$E$52))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">
      <formula1>15000</formula1>
      <formula2>600000</formula2>
    </dataValidation>
    <dataValidation type="whole" allowBlank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15000</formula1>
      <formula2>600000</formula2>
    </dataValidation>
    <dataValidation allowBlank="1" showInputMessage="1" showErrorMessage="1" imeMode="off" sqref="F6:F50"/>
    <dataValidation allowBlank="1" showInputMessage="1" showErrorMessage="1" imeMode="on" sqref="C6:D50"/>
    <dataValidation type="list" allowBlank="1" showInputMessage="1" showErrorMessage="1" error="▼をクリックしてリストから選択してください。" imeMode="on" sqref="E6:E50">
      <formula1>$E$53:$E$99</formula1>
    </dataValidation>
    <dataValidation type="list" allowBlank="1" showErrorMessage="1" sqref="G7:G50">
      <formula1>$B$55:$B$58</formula1>
    </dataValidation>
    <dataValidation type="list" allowBlank="1" showInputMessage="1" showErrorMessage="1" prompt="▼ボタンをクリック&#10;　リストから選択。" sqref="G6">
      <formula1>$B$55:$B$58</formula1>
    </dataValidation>
  </dataValidations>
  <printOptions/>
  <pageMargins left="0.21" right="0.12" top="0.59" bottom="0.33" header="0.57" footer="0.512"/>
  <pageSetup horizontalDpi="300" verticalDpi="300" orientation="portrait" paperSize="9" scale="1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西口賢士</cp:lastModifiedBy>
  <cp:lastPrinted>2004-04-07T13:46:10Z</cp:lastPrinted>
  <dcterms:created xsi:type="dcterms:W3CDTF">2002-06-02T12:37:11Z</dcterms:created>
  <dcterms:modified xsi:type="dcterms:W3CDTF">2018-11-01T01:37:46Z</dcterms:modified>
  <cp:category/>
  <cp:version/>
  <cp:contentType/>
  <cp:contentStatus/>
</cp:coreProperties>
</file>